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3">'6'!$A$1:$H$20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'6-1'!$1:$6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<sst xmlns="http://schemas.openxmlformats.org/spreadsheetml/2006/main" count="2261" uniqueCount="441">
  <si>
    <t>通川区双龙镇财政所</t>
  </si>
  <si>
    <t>2021年部门预算</t>
  </si>
  <si>
    <t>报送日期：     年   月   日</t>
  </si>
  <si>
    <t>表1</t>
  </si>
  <si>
    <t>部门收支总表</t>
  </si>
  <si>
    <t>单位名称：通川区双龙镇财政所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</si>
  <si>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</si>
  <si>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</si>
  <si>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</si>
  <si>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</si>
  <si>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</si>
  <si>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</si>
  <si>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</si>
  <si>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</si>
  <si>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</si>
  <si>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</si>
  <si>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</si>
  <si>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</si>
  <si>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</si>
  <si>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</si>
  <si>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</si>
  <si>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</si>
  <si>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</si>
  <si>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</si>
  <si>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</si>
  <si>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</si>
  <si>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</si>
  <si>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</si>
  <si>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</si>
  <si>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</si>
  <si>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</si>
  <si>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</si>
  <si>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</si>
  <si>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</si>
  <si>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</si>
  <si>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</si>
  <si>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</si>
  <si>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</si>
  <si>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</si>
  <si>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</si>
  <si>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</si>
  <si>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</si>
  <si>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</si>
  <si>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</si>
  <si>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</si>
  <si>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</si>
  <si>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</si>
  <si>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</si>
  <si>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</si>
  <si>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</si>
  <si>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</si>
  <si>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</si>
  <si>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</si>
  <si>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</si>
  <si>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</si>
  <si>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</si>
  <si>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</si>
  <si>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</si>
  <si>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</si>
  <si>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</si>
  <si>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</si>
  <si>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</si>
  <si>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</si>
  <si>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</si>
  <si>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</si>
  <si>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</si>
  <si>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</si>
  <si>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</si>
  <si>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</si>
  <si>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</si>
  <si>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</si>
  <si>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</si>
  <si>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</si>
  <si>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</si>
  <si>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</si>
  <si>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</si>
  <si>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</si>
  <si>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</si>
  <si>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</si>
  <si>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</si>
  <si>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</si>
  <si>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</si>
  <si>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</si>
  <si>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</t>
  </si>
  <si>
    <t>919109</t>
  </si>
  <si>
    <t xml:space="preserve">  通川区双龙镇财政所</t>
  </si>
  <si>
    <t>201</t>
  </si>
  <si>
    <t>01</t>
  </si>
  <si>
    <t>02</t>
  </si>
  <si>
    <t xml:space="preserve">  919109</t>
  </si>
  <si>
    <t xml:space="preserve">    一般行政管理事务</t>
  </si>
  <si>
    <t>03</t>
  </si>
  <si>
    <t xml:space="preserve">    行政运行</t>
  </si>
  <si>
    <t>06</t>
  </si>
  <si>
    <t xml:space="preserve">    政务公开审批</t>
  </si>
  <si>
    <t>08</t>
  </si>
  <si>
    <t xml:space="preserve">    信访事务</t>
  </si>
  <si>
    <t>50</t>
  </si>
  <si>
    <t xml:space="preserve">    事业运行</t>
  </si>
  <si>
    <t>99</t>
  </si>
  <si>
    <t xml:space="preserve">    其他政府办公厅（室）及相关机构事务支出</t>
  </si>
  <si>
    <t xml:space="preserve">    财政委托业务支出</t>
  </si>
  <si>
    <t xml:space="preserve">    其他审计事务支出</t>
  </si>
  <si>
    <t>11</t>
  </si>
  <si>
    <t>29</t>
  </si>
  <si>
    <t xml:space="preserve">    其他群众团体事务支出</t>
  </si>
  <si>
    <t>208</t>
  </si>
  <si>
    <t>10</t>
  </si>
  <si>
    <t xml:space="preserve">    劳动关系和维权</t>
  </si>
  <si>
    <t>07</t>
  </si>
  <si>
    <t xml:space="preserve">    行政区划和地名管理</t>
  </si>
  <si>
    <t xml:space="preserve">    基层政权建设和社区治理</t>
  </si>
  <si>
    <t>05</t>
  </si>
  <si>
    <t xml:space="preserve">    机关事业单位基本养老保险缴费支出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</si>
  <si>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</si>
  <si>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</si>
  <si>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</si>
  <si>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</si>
  <si>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</si>
  <si>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212</t>
  </si>
  <si>
    <t xml:space="preserve">    城乡社区规划与管理</t>
  </si>
  <si>
    <t xml:space="preserve">    城乡社区环境卫生</t>
  </si>
  <si>
    <t>213</t>
  </si>
  <si>
    <t>04</t>
  </si>
  <si>
    <t xml:space="preserve">    其他扶贫支出</t>
  </si>
  <si>
    <t xml:space="preserve">    对村民委员会和村党支部的补助</t>
  </si>
  <si>
    <t>214</t>
  </si>
  <si>
    <t xml:space="preserve">    公路和运输安全</t>
  </si>
  <si>
    <t>216</t>
  </si>
  <si>
    <t xml:space="preserve">    其他商业服务业等支出</t>
  </si>
  <si>
    <t>221</t>
  </si>
  <si>
    <t xml:space="preserve">    住房公积金</t>
  </si>
  <si>
    <t>224</t>
  </si>
  <si>
    <t xml:space="preserve">    安全监管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</si>
  <si>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</si>
  <si>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</si>
  <si>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</si>
  <si>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</si>
  <si>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</si>
  <si>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</si>
  <si>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</si>
  <si>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乡镇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</si>
  <si>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</si>
  <si>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</si>
  <si>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</si>
  <si>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</si>
  <si>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</si>
  <si>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</si>
  <si>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</si>
  <si>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</si>
  <si>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</si>
  <si>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</si>
  <si>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</si>
  <si>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</si>
  <si>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</si>
  <si>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</si>
  <si>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</si>
  <si>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</si>
  <si>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</si>
  <si>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</si>
  <si>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</si>
  <si>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</si>
  <si>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</si>
  <si>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</si>
  <si>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</si>
  <si>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</si>
  <si>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</si>
  <si>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</si>
  <si>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</si>
  <si>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</si>
  <si>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</si>
  <si>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</si>
  <si>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</si>
  <si>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</si>
  <si>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</si>
  <si>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</si>
  <si>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</si>
  <si>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</si>
  <si>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</si>
  <si>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</si>
  <si>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</si>
  <si>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</si>
  <si>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</si>
  <si>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</si>
  <si>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</si>
  <si>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</si>
  <si>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</si>
  <si>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</si>
  <si>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</si>
  <si>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</si>
  <si>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</si>
  <si>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</si>
  <si>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</si>
  <si>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</si>
  <si>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</si>
  <si>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</si>
  <si>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</si>
  <si>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</si>
  <si>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</si>
  <si>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</si>
  <si>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</si>
  <si>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</si>
  <si>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</si>
  <si>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</si>
  <si>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</si>
  <si>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</si>
  <si>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</si>
  <si>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</si>
  <si>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</si>
  <si>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</si>
  <si>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基础设施建设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</si>
  <si>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</si>
  <si>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</si>
  <si>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</si>
  <si>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</si>
  <si>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</si>
  <si>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</si>
  <si>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</si>
  <si>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</si>
  <si>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</si>
  <si>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</si>
  <si>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</si>
  <si>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</si>
  <si>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</si>
  <si>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</si>
  <si>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</si>
  <si>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</si>
  <si>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</si>
  <si>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</si>
  <si>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</si>
  <si>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</si>
  <si>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</si>
  <si>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</si>
  <si>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</si>
  <si>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</si>
  <si>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</si>
  <si>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</si>
  <si>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</si>
  <si>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</si>
  <si>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</si>
  <si>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</si>
  <si>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</si>
  <si>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</si>
  <si>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</si>
  <si>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</si>
  <si>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</si>
  <si>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</si>
  <si>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</si>
  <si>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</si>
  <si>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</si>
  <si>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</si>
  <si>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</si>
  <si>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</si>
  <si>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</si>
  <si>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</si>
  <si>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</si>
  <si>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</si>
  <si>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</si>
  <si>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</si>
  <si>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</si>
  <si>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</si>
  <si>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</si>
  <si>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</si>
  <si>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</si>
  <si>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</si>
  <si>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</si>
  <si>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</si>
  <si>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</si>
  <si>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</si>
  <si>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</si>
  <si>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</si>
  <si>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</si>
  <si>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</si>
  <si>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</si>
  <si>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</si>
  <si>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</si>
  <si>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</si>
  <si>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</si>
  <si>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</si>
  <si>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</si>
  <si>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</si>
  <si>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政府办公厅（室）及相关机构事务</t>
  </si>
  <si>
    <t xml:space="preserve">  财政事务</t>
  </si>
  <si>
    <t xml:space="preserve">  审计事务</t>
  </si>
  <si>
    <t xml:space="preserve">  纪检监察事务</t>
  </si>
  <si>
    <t xml:space="preserve">  群众团体事务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</si>
  <si>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</si>
  <si>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</si>
  <si>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</si>
  <si>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</si>
  <si>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</si>
  <si>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</si>
  <si>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</si>
  <si>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</si>
  <si>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</si>
  <si>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城乡社区规划与管理</t>
  </si>
  <si>
    <t xml:space="preserve">  城乡社区环境卫生</t>
  </si>
  <si>
    <t>农林水支出</t>
  </si>
  <si>
    <t xml:space="preserve">  农业农村</t>
  </si>
  <si>
    <t xml:space="preserve">  扶贫</t>
  </si>
  <si>
    <t xml:space="preserve">  农村综合改革</t>
  </si>
  <si>
    <t>交通运输支出</t>
  </si>
  <si>
    <t xml:space="preserve">  公路水路运输</t>
  </si>
  <si>
    <t>商业服务业等支出</t>
  </si>
  <si>
    <t xml:space="preserve">  其他商业服务业等支出</t>
  </si>
  <si>
    <t>住房保障支出</t>
  </si>
  <si>
    <t xml:space="preserve">  住房改革支出</t>
  </si>
  <si>
    <t>灾害防治及应急管理支出</t>
  </si>
  <si>
    <t xml:space="preserve">  应急管理事务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</si>
  <si>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</si>
  <si>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</si>
  <si>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</si>
  <si>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</si>
  <si>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</si>
  <si>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</si>
  <si>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</si>
  <si>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</si>
  <si>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</si>
  <si>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</si>
  <si>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</si>
  <si>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</si>
  <si>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</si>
  <si>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</si>
  <si>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</si>
  <si>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</si>
  <si>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</si>
  <si>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</si>
  <si>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</si>
  <si>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</si>
  <si>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</si>
  <si>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</si>
  <si>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</si>
  <si>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</si>
  <si>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</si>
  <si>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</si>
  <si>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</si>
  <si>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</si>
  <si>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16</t>
  </si>
  <si>
    <t>26</t>
  </si>
  <si>
    <t xml:space="preserve">      劳务费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</si>
  <si>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</si>
  <si>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</si>
  <si>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</si>
  <si>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</si>
  <si>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</si>
  <si>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</si>
  <si>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</si>
  <si>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</si>
  <si>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</si>
  <si>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</si>
  <si>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310</t>
  </si>
  <si>
    <t xml:space="preserve">    资本性支出</t>
  </si>
  <si>
    <t xml:space="preserve">  310</t>
  </si>
  <si>
    <t>表3-2</t>
  </si>
  <si>
    <t>一般公共预算项目支出预算表</t>
  </si>
  <si>
    <t>单位名称（项目）</t>
  </si>
  <si>
    <t xml:space="preserve">      根据年初专项预算，解决2019年目标绩效奖（补助）资金。</t>
  </si>
  <si>
    <t xml:space="preserve">      解决第二十届人民代表大会第一次会议选举工作经费。</t>
  </si>
  <si>
    <t xml:space="preserve">      解决工作经费。</t>
  </si>
  <si>
    <t xml:space="preserve">      解决行政区划调整户外广告、标识牌更换经费。</t>
  </si>
  <si>
    <t xml:space="preserve">      解决人大代表选举工作经费。</t>
  </si>
  <si>
    <t xml:space="preserve">      根据年初专项预算，解决2019-2020年乡镇代理会计工作经费。</t>
  </si>
  <si>
    <t xml:space="preserve">      根据达市财预【2020】41号文，解决2020年村级建制调整改革奖补资金。</t>
  </si>
  <si>
    <t xml:space="preserve">      根据年初专项预算，解决2019年全区村（社区）下设党支部支部书记报酬资金。</t>
  </si>
  <si>
    <t xml:space="preserve">      根据年初专项预算，解决2020年12月郝怀兴丧葬抚恤费及遗属补助资金。</t>
  </si>
  <si>
    <t xml:space="preserve">      援凉干部周忠硕补助</t>
  </si>
  <si>
    <t xml:space="preserve">      根据年初专项预算，解决双龙镇（原龙滩片区）、双龙石庙子村村道小修项目尾款资金。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</si>
  <si>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</si>
  <si>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</si>
  <si>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</si>
  <si>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</si>
  <si>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</si>
  <si>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</si>
  <si>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</si>
  <si>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</si>
  <si>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</si>
  <si>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</si>
  <si>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</si>
  <si>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</si>
  <si>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</si>
  <si>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</si>
  <si>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</si>
  <si>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</si>
  <si>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</si>
  <si>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年度主要任务</t>
  </si>
  <si>
    <t>任务名称</t>
  </si>
  <si>
    <t>主要内容</t>
  </si>
  <si>
    <t>一级指标名称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</si>
  <si>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</si>
  <si>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</si>
  <si>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</si>
  <si>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</si>
  <si>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</si>
  <si>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</si>
  <si>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</si>
  <si>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</si>
  <si>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</si>
  <si>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</si>
  <si>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</si>
  <si>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</si>
  <si>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</si>
  <si>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</si>
  <si>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</si>
  <si>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</si>
  <si>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</si>
  <si>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</si>
  <si>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r>
      <t>2</t>
    </r>
    <r>
      <rPr>
        <sz val="9"/>
        <color indexed="8"/>
        <rFont val="宋体"/>
        <family val="0"/>
      </rPr>
      <t>24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</si>
  <si>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</si>
  <si>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3</t>
    </r>
  </si>
  <si>
    <r>
      <t>9</t>
    </r>
    <r>
      <rPr>
        <sz val="9"/>
        <color indexed="8"/>
        <rFont val="宋体"/>
        <family val="0"/>
      </rPr>
      <t>19109</t>
    </r>
  </si>
  <si>
    <t>自然灾害救灾救助</t>
  </si>
  <si>
    <r>
      <t>9</t>
    </r>
    <r>
      <rPr>
        <sz val="9"/>
        <color indexed="8"/>
        <rFont val="宋体"/>
        <family val="0"/>
      </rPr>
      <t>9</t>
    </r>
  </si>
  <si>
    <t>其他支出</t>
  </si>
  <si>
    <r>
      <t>2</t>
    </r>
    <r>
      <rPr>
        <sz val="9"/>
        <rFont val="宋体"/>
        <family val="0"/>
      </rPr>
      <t>14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</si>
  <si>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</si>
  <si>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</si>
  <si>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9</t>
    </r>
    <r>
      <rPr>
        <sz val="9"/>
        <rFont val="宋体"/>
        <family val="0"/>
      </rPr>
      <t>19109</t>
    </r>
  </si>
  <si>
    <t>其他公路水路运输</t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</si>
  <si>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</si>
  <si>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2</t>
    </r>
  </si>
  <si>
    <r>
      <t>3</t>
    </r>
    <r>
      <rPr>
        <sz val="9"/>
        <rFont val="宋体"/>
        <family val="0"/>
      </rPr>
      <t>4</t>
    </r>
  </si>
  <si>
    <t>林业草原防灾救灾</t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</si>
  <si>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</si>
  <si>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6</t>
    </r>
  </si>
  <si>
    <t>对村集体经济组织补助</t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</si>
  <si>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</si>
  <si>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8</t>
    </r>
  </si>
  <si>
    <t>征地和拆迁补偿支出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</si>
  <si>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</si>
  <si>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</si>
  <si>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义务兵优待</t>
  </si>
  <si>
    <t>公益性岗位补贴</t>
  </si>
  <si>
    <t>机关事业单位职业年金缴费支出</t>
  </si>
  <si>
    <t>208</t>
  </si>
  <si>
    <t>10</t>
  </si>
  <si>
    <t>01</t>
  </si>
  <si>
    <t>919109</t>
  </si>
  <si>
    <t>儿童之家</t>
  </si>
  <si>
    <r>
      <t>2</t>
    </r>
    <r>
      <rPr>
        <sz val="9"/>
        <rFont val="宋体"/>
        <family val="0"/>
      </rPr>
      <t>07</t>
    </r>
  </si>
  <si>
    <r>
      <t>0</t>
    </r>
    <r>
      <rPr>
        <sz val="9"/>
        <rFont val="宋体"/>
        <family val="0"/>
      </rPr>
      <t>9</t>
    </r>
  </si>
  <si>
    <t>群众文化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</si>
</sst>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  <numFmt numFmtId="188" formatCode="0.00_ "/>
    <numFmt numFmtId="189" formatCode="#,##0.00_ 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7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185" fontId="10" fillId="0" borderId="13" xfId="0" applyNumberFormat="1" applyFont="1" applyBorder="1" applyAlignment="1" applyProtection="1">
      <alignment vertical="center" wrapText="1"/>
      <protection/>
    </xf>
    <xf numFmtId="0" fontId="54" fillId="0" borderId="14" xfId="0" applyNumberFormat="1" applyFont="1" applyBorder="1" applyAlignment="1">
      <alignment vertical="center"/>
    </xf>
    <xf numFmtId="185" fontId="10" fillId="0" borderId="15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185" fontId="10" fillId="0" borderId="16" xfId="0" applyNumberFormat="1" applyFont="1" applyBorder="1" applyAlignment="1" applyProtection="1">
      <alignment vertical="center" wrapText="1"/>
      <protection/>
    </xf>
    <xf numFmtId="185" fontId="10" fillId="0" borderId="17" xfId="0" applyNumberFormat="1" applyFont="1" applyBorder="1" applyAlignment="1" applyProtection="1">
      <alignment vertical="center" wrapText="1"/>
      <protection/>
    </xf>
    <xf numFmtId="185" fontId="10" fillId="0" borderId="18" xfId="0" applyNumberFormat="1" applyFont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>
      <alignment vertical="center"/>
    </xf>
    <xf numFmtId="185" fontId="10" fillId="0" borderId="14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85" fontId="10" fillId="0" borderId="18" xfId="0" applyNumberFormat="1" applyFont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vertical="center"/>
    </xf>
    <xf numFmtId="185" fontId="10" fillId="0" borderId="14" xfId="0" applyNumberFormat="1" applyFont="1" applyBorder="1" applyAlignment="1" applyProtection="1">
      <alignment vertical="center" wrapText="1"/>
      <protection/>
    </xf>
    <xf numFmtId="185" fontId="10" fillId="0" borderId="21" xfId="0" applyNumberFormat="1" applyFont="1" applyBorder="1" applyAlignment="1">
      <alignment horizontal="right" vertical="center" wrapText="1"/>
    </xf>
    <xf numFmtId="185" fontId="10" fillId="0" borderId="14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185" fontId="7" fillId="0" borderId="23" xfId="0" applyNumberFormat="1" applyFont="1" applyBorder="1" applyAlignment="1" applyProtection="1">
      <alignment vertical="center" wrapText="1"/>
      <protection/>
    </xf>
    <xf numFmtId="185" fontId="7" fillId="0" borderId="24" xfId="0" applyNumberFormat="1" applyFont="1" applyBorder="1" applyAlignment="1" applyProtection="1">
      <alignment vertical="center" wrapText="1"/>
      <protection/>
    </xf>
    <xf numFmtId="185" fontId="7" fillId="0" borderId="25" xfId="0" applyNumberFormat="1" applyFont="1" applyBorder="1" applyAlignment="1" applyProtection="1">
      <alignment vertical="center" wrapText="1"/>
      <protection/>
    </xf>
    <xf numFmtId="185" fontId="7" fillId="0" borderId="20" xfId="0" applyNumberFormat="1" applyFont="1" applyBorder="1" applyAlignment="1" applyProtection="1">
      <alignment vertical="center" wrapText="1"/>
      <protection/>
    </xf>
    <xf numFmtId="185" fontId="7" fillId="0" borderId="12" xfId="0" applyNumberFormat="1" applyFont="1" applyBorder="1" applyAlignment="1" applyProtection="1">
      <alignment vertical="center" wrapText="1"/>
      <protection/>
    </xf>
    <xf numFmtId="185" fontId="7" fillId="0" borderId="12" xfId="0" applyNumberFormat="1" applyFont="1" applyBorder="1" applyAlignment="1" applyProtection="1">
      <alignment vertical="center" wrapText="1"/>
      <protection/>
    </xf>
    <xf numFmtId="185" fontId="7" fillId="0" borderId="14" xfId="0" applyNumberFormat="1" applyFont="1" applyBorder="1" applyAlignment="1" applyProtection="1">
      <alignment vertical="center" wrapText="1"/>
      <protection/>
    </xf>
    <xf numFmtId="185" fontId="7" fillId="0" borderId="20" xfId="0" applyNumberFormat="1" applyFont="1" applyBorder="1" applyAlignment="1" applyProtection="1">
      <alignment vertical="center" wrapText="1"/>
      <protection/>
    </xf>
    <xf numFmtId="185" fontId="7" fillId="0" borderId="26" xfId="0" applyNumberFormat="1" applyFont="1" applyBorder="1" applyAlignment="1" applyProtection="1">
      <alignment vertical="center" wrapText="1"/>
      <protection/>
    </xf>
    <xf numFmtId="185" fontId="7" fillId="0" borderId="27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13" xfId="0" applyNumberFormat="1" applyFont="1" applyBorder="1" applyAlignment="1" applyProtection="1">
      <alignment vertical="center" wrapText="1"/>
      <protection/>
    </xf>
    <xf numFmtId="185" fontId="10" fillId="0" borderId="24" xfId="0" applyNumberFormat="1" applyFont="1" applyBorder="1" applyAlignment="1" applyProtection="1">
      <alignment vertical="center" wrapText="1"/>
      <protection/>
    </xf>
    <xf numFmtId="185" fontId="10" fillId="0" borderId="25" xfId="0" applyNumberFormat="1" applyFont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>
      <alignment vertical="center"/>
    </xf>
    <xf numFmtId="185" fontId="10" fillId="0" borderId="29" xfId="0" applyNumberFormat="1" applyFont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185" fontId="10" fillId="0" borderId="31" xfId="0" applyNumberFormat="1" applyFont="1" applyBorder="1" applyAlignment="1" applyProtection="1">
      <alignment vertical="center" wrapText="1"/>
      <protection/>
    </xf>
    <xf numFmtId="185" fontId="10" fillId="0" borderId="32" xfId="0" applyNumberFormat="1" applyFont="1" applyBorder="1" applyAlignment="1" applyProtection="1">
      <alignment vertical="center" wrapText="1"/>
      <protection/>
    </xf>
    <xf numFmtId="185" fontId="10" fillId="0" borderId="33" xfId="0" applyNumberFormat="1" applyFont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center"/>
    </xf>
    <xf numFmtId="185" fontId="10" fillId="0" borderId="20" xfId="0" applyNumberFormat="1" applyFont="1" applyBorder="1" applyAlignment="1">
      <alignment vertical="center" wrapText="1"/>
    </xf>
    <xf numFmtId="185" fontId="10" fillId="0" borderId="34" xfId="0" applyNumberFormat="1" applyFont="1" applyBorder="1" applyAlignment="1" applyProtection="1">
      <alignment vertical="center" wrapText="1"/>
      <protection/>
    </xf>
    <xf numFmtId="185" fontId="10" fillId="0" borderId="35" xfId="0" applyNumberFormat="1" applyFont="1" applyBorder="1" applyAlignment="1" applyProtection="1">
      <alignment vertical="center" wrapText="1"/>
      <protection/>
    </xf>
    <xf numFmtId="185" fontId="10" fillId="0" borderId="36" xfId="0" applyNumberFormat="1" applyFont="1" applyBorder="1" applyAlignment="1" applyProtection="1">
      <alignment vertical="center" wrapText="1"/>
      <protection/>
    </xf>
    <xf numFmtId="185" fontId="10" fillId="0" borderId="16" xfId="0" applyNumberFormat="1" applyFont="1" applyBorder="1" applyAlignment="1" applyProtection="1">
      <alignment vertical="center" wrapText="1"/>
      <protection/>
    </xf>
    <xf numFmtId="185" fontId="10" fillId="0" borderId="12" xfId="0" applyNumberFormat="1" applyFont="1" applyBorder="1" applyAlignment="1" applyProtection="1">
      <alignment vertical="center" wrapText="1"/>
      <protection/>
    </xf>
    <xf numFmtId="185" fontId="10" fillId="0" borderId="27" xfId="0" applyNumberFormat="1" applyFont="1" applyBorder="1" applyAlignment="1" applyProtection="1">
      <alignment vertical="center" wrapText="1"/>
      <protection/>
    </xf>
    <xf numFmtId="185" fontId="10" fillId="0" borderId="37" xfId="0" applyNumberFormat="1" applyFont="1" applyBorder="1" applyAlignment="1">
      <alignment vertical="center" wrapText="1"/>
    </xf>
    <xf numFmtId="185" fontId="10" fillId="0" borderId="11" xfId="0" applyNumberFormat="1" applyFont="1" applyBorder="1" applyAlignment="1">
      <alignment vertical="center" wrapText="1"/>
    </xf>
    <xf numFmtId="185" fontId="10" fillId="0" borderId="38" xfId="0" applyNumberFormat="1" applyFont="1" applyBorder="1" applyAlignment="1">
      <alignment vertical="center" wrapText="1"/>
    </xf>
    <xf numFmtId="185" fontId="10" fillId="0" borderId="17" xfId="0" applyNumberFormat="1" applyFont="1" applyBorder="1" applyAlignment="1">
      <alignment vertical="center" wrapText="1"/>
    </xf>
    <xf numFmtId="185" fontId="10" fillId="0" borderId="18" xfId="0" applyNumberFormat="1" applyFont="1" applyBorder="1" applyAlignment="1">
      <alignment horizontal="right" vertical="center" wrapText="1"/>
    </xf>
    <xf numFmtId="185" fontId="10" fillId="0" borderId="10" xfId="0" applyNumberFormat="1" applyFont="1" applyBorder="1" applyAlignment="1">
      <alignment vertical="center" wrapText="1"/>
    </xf>
    <xf numFmtId="185" fontId="10" fillId="0" borderId="39" xfId="0" applyNumberFormat="1" applyFont="1" applyBorder="1" applyAlignment="1">
      <alignment vertical="center" wrapText="1"/>
    </xf>
    <xf numFmtId="185" fontId="10" fillId="0" borderId="40" xfId="0" applyNumberFormat="1" applyFont="1" applyBorder="1" applyAlignment="1">
      <alignment horizontal="right" vertical="center" wrapText="1"/>
    </xf>
    <xf numFmtId="185" fontId="10" fillId="0" borderId="41" xfId="0" applyNumberFormat="1" applyFont="1" applyBorder="1" applyAlignment="1">
      <alignment vertical="center" wrapText="1"/>
    </xf>
    <xf numFmtId="185" fontId="10" fillId="0" borderId="42" xfId="0" applyNumberFormat="1" applyFont="1" applyBorder="1" applyAlignment="1">
      <alignment vertical="center" wrapText="1"/>
    </xf>
    <xf numFmtId="185" fontId="10" fillId="0" borderId="43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8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17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85" fontId="7" fillId="0" borderId="13" xfId="0" applyNumberFormat="1" applyFont="1" applyBorder="1" applyAlignment="1" applyProtection="1">
      <alignment vertical="center" wrapText="1"/>
      <protection/>
    </xf>
    <xf numFmtId="185" fontId="7" fillId="0" borderId="45" xfId="0" applyNumberFormat="1" applyFont="1" applyBorder="1" applyAlignment="1" applyProtection="1">
      <alignment vertical="center" wrapText="1"/>
      <protection/>
    </xf>
    <xf numFmtId="185" fontId="7" fillId="0" borderId="1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85" fontId="7" fillId="0" borderId="46" xfId="0" applyNumberFormat="1" applyFont="1" applyBorder="1" applyAlignment="1" applyProtection="1">
      <alignment vertical="center" wrapText="1"/>
      <protection/>
    </xf>
    <xf numFmtId="185" fontId="7" fillId="0" borderId="23" xfId="0" applyNumberFormat="1" applyFont="1" applyBorder="1" applyAlignment="1" applyProtection="1">
      <alignment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0" fontId="14" fillId="0" borderId="22" xfId="40" applyFont="1" applyBorder="1" applyAlignment="1">
      <alignment horizontal="center" vertical="center" wrapText="1"/>
      <protection/>
    </xf>
    <xf numFmtId="0" fontId="14" fillId="0" borderId="14" xfId="40" applyFont="1" applyBorder="1" applyAlignment="1">
      <alignment horizontal="center" vertical="center" wrapText="1"/>
      <protection/>
    </xf>
    <xf numFmtId="0" fontId="14" fillId="0" borderId="0" xfId="40" applyFont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1" fontId="10" fillId="0" borderId="12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left" vertical="center" wrapText="1"/>
    </xf>
    <xf numFmtId="1" fontId="10" fillId="0" borderId="47" xfId="0" applyFont="1" applyBorder="1" applyAlignment="1">
      <alignment horizontal="left" vertical="center" wrapText="1"/>
    </xf>
    <xf numFmtId="1" fontId="10" fillId="0" borderId="26" xfId="0" applyFont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186" fontId="7" fillId="0" borderId="26" xfId="0" applyNumberFormat="1" applyFont="1" applyFill="1" applyBorder="1" applyAlignment="1" applyProtection="1">
      <alignment horizontal="center" vertical="center" wrapText="1"/>
      <protection/>
    </xf>
    <xf numFmtId="186" fontId="7" fillId="0" borderId="48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86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left" vertical="center"/>
      <protection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49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40" applyFont="1" applyBorder="1" applyAlignment="1">
      <alignment horizontal="center" vertical="center" wrapText="1"/>
      <protection/>
    </xf>
    <xf numFmtId="0" fontId="14" fillId="0" borderId="52" xfId="40" applyFont="1" applyBorder="1" applyAlignment="1">
      <alignment horizontal="center"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0" fontId="14" fillId="0" borderId="36" xfId="40" applyFont="1" applyBorder="1" applyAlignment="1">
      <alignment horizontal="center" vertical="center" wrapText="1"/>
      <protection/>
    </xf>
    <xf numFmtId="0" fontId="14" fillId="0" borderId="0" xfId="40" applyFont="1" applyBorder="1" applyAlignment="1">
      <alignment horizontal="center" vertical="center" wrapText="1"/>
      <protection/>
    </xf>
    <xf numFmtId="0" fontId="14" fillId="0" borderId="53" xfId="40" applyFont="1" applyBorder="1" applyAlignment="1">
      <alignment horizontal="center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vertical="center" wrapText="1"/>
      <protection/>
    </xf>
    <xf numFmtId="185" fontId="7" fillId="0" borderId="50" xfId="0" applyNumberFormat="1" applyFont="1" applyBorder="1" applyAlignment="1" applyProtection="1">
      <alignment vertical="center" wrapText="1"/>
      <protection/>
    </xf>
    <xf numFmtId="185" fontId="7" fillId="0" borderId="54" xfId="0" applyNumberFormat="1" applyFont="1" applyBorder="1" applyAlignment="1" applyProtection="1">
      <alignment vertical="center" wrapText="1"/>
      <protection/>
    </xf>
    <xf numFmtId="185" fontId="7" fillId="0" borderId="55" xfId="0" applyNumberFormat="1" applyFont="1" applyBorder="1" applyAlignment="1" applyProtection="1">
      <alignment vertical="center" wrapText="1"/>
      <protection/>
    </xf>
    <xf numFmtId="185" fontId="7" fillId="0" borderId="30" xfId="0" applyNumberFormat="1" applyFont="1" applyBorder="1" applyAlignment="1" applyProtection="1">
      <alignment vertical="center" wrapText="1"/>
      <protection/>
    </xf>
    <xf numFmtId="185" fontId="7" fillId="0" borderId="34" xfId="0" applyNumberFormat="1" applyFont="1" applyBorder="1" applyAlignment="1" applyProtection="1">
      <alignment vertical="center" wrapText="1"/>
      <protection/>
    </xf>
    <xf numFmtId="185" fontId="7" fillId="0" borderId="29" xfId="0" applyNumberFormat="1" applyFont="1" applyBorder="1" applyAlignment="1" applyProtection="1">
      <alignment vertical="center" wrapText="1"/>
      <protection/>
    </xf>
    <xf numFmtId="185" fontId="7" fillId="0" borderId="48" xfId="0" applyNumberFormat="1" applyFont="1" applyBorder="1" applyAlignment="1" applyProtection="1">
      <alignment vertical="center" wrapText="1"/>
      <protection/>
    </xf>
    <xf numFmtId="185" fontId="7" fillId="0" borderId="35" xfId="0" applyNumberFormat="1" applyFont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left"/>
    </xf>
    <xf numFmtId="188" fontId="0" fillId="0" borderId="26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89" fontId="7" fillId="0" borderId="23" xfId="0" applyNumberFormat="1" applyFont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1"/>
      <c r="B1" s="61"/>
      <c r="C1" s="61"/>
      <c r="D1" s="61"/>
      <c r="E1" s="108"/>
      <c r="F1" s="61"/>
      <c r="G1" s="61"/>
      <c r="H1" s="9" t="s">
        <v>367</v>
      </c>
    </row>
    <row r="2" spans="1:8" ht="25.5" customHeight="1">
      <c r="A2" s="139" t="s">
        <v>368</v>
      </c>
      <c r="B2" s="139"/>
      <c r="C2" s="139"/>
      <c r="D2" s="139"/>
      <c r="E2" s="139"/>
      <c r="F2" s="139"/>
      <c r="G2" s="139"/>
      <c r="H2" s="139"/>
    </row>
    <row r="3" spans="1:8" s="1" customFormat="1" ht="19.5" customHeight="1">
      <c r="A3" s="115" t="s">
        <v>5</v>
      </c>
      <c r="B3" s="43"/>
      <c r="C3" s="43"/>
      <c r="D3" s="43"/>
      <c r="E3" s="43"/>
      <c r="F3" s="43"/>
      <c r="G3" s="43"/>
      <c r="H3" s="9" t="s">
        <v>6</v>
      </c>
    </row>
    <row r="4" spans="1:8" ht="19.5" customHeight="1">
      <c r="A4" s="176" t="s">
        <v>369</v>
      </c>
      <c r="B4" s="176" t="s">
        <v>370</v>
      </c>
      <c r="C4" s="184" t="s">
        <v>371</v>
      </c>
      <c r="D4" s="184"/>
      <c r="E4" s="185"/>
      <c r="F4" s="185"/>
      <c r="G4" s="185"/>
      <c r="H4" s="184"/>
    </row>
    <row r="5" spans="1:8" ht="19.5" customHeight="1">
      <c r="A5" s="176"/>
      <c r="B5" s="176"/>
      <c r="C5" s="194" t="s">
        <v>60</v>
      </c>
      <c r="D5" s="156" t="s">
        <v>372</v>
      </c>
      <c r="E5" s="188" t="s">
        <v>373</v>
      </c>
      <c r="F5" s="189"/>
      <c r="G5" s="190"/>
      <c r="H5" s="193" t="s">
        <v>255</v>
      </c>
    </row>
    <row r="6" spans="1:8" ht="33.75" customHeight="1">
      <c r="A6" s="155"/>
      <c r="B6" s="155"/>
      <c r="C6" s="195"/>
      <c r="D6" s="143"/>
      <c r="E6" s="116" t="s">
        <v>75</v>
      </c>
      <c r="F6" s="117" t="s">
        <v>374</v>
      </c>
      <c r="G6" s="118" t="s">
        <v>375</v>
      </c>
      <c r="H6" s="187"/>
    </row>
    <row r="7" spans="1:8" ht="19.5" customHeight="1">
      <c r="A7" s="49" t="s">
        <v>14</v>
      </c>
      <c r="B7" s="119" t="s">
        <v>14</v>
      </c>
      <c r="C7" s="120" t="s">
        <v>14</v>
      </c>
      <c r="D7" s="52" t="s">
        <v>14</v>
      </c>
      <c r="E7" s="52" t="s">
        <v>14</v>
      </c>
      <c r="F7" s="52" t="s">
        <v>14</v>
      </c>
      <c r="G7" s="121" t="s">
        <v>14</v>
      </c>
      <c r="H7" s="122" t="s">
        <v>14</v>
      </c>
    </row>
    <row r="8" spans="1:8" ht="19.5" customHeight="1">
      <c r="A8" s="49" t="s">
        <v>14</v>
      </c>
      <c r="B8" s="119" t="s">
        <v>14</v>
      </c>
      <c r="C8" s="120" t="s">
        <v>14</v>
      </c>
      <c r="D8" s="52" t="s">
        <v>14</v>
      </c>
      <c r="E8" s="52" t="s">
        <v>14</v>
      </c>
      <c r="F8" s="52" t="s">
        <v>14</v>
      </c>
      <c r="G8" s="121" t="s">
        <v>14</v>
      </c>
      <c r="H8" s="122" t="s">
        <v>14</v>
      </c>
    </row>
    <row r="9" spans="1:8" ht="19.5" customHeight="1">
      <c r="A9" s="49" t="s">
        <v>14</v>
      </c>
      <c r="B9" s="119" t="s">
        <v>14</v>
      </c>
      <c r="C9" s="120" t="s">
        <v>14</v>
      </c>
      <c r="D9" s="52" t="s">
        <v>14</v>
      </c>
      <c r="E9" s="52" t="s">
        <v>14</v>
      </c>
      <c r="F9" s="52" t="s">
        <v>14</v>
      </c>
      <c r="G9" s="121" t="s">
        <v>14</v>
      </c>
      <c r="H9" s="122" t="s">
        <v>14</v>
      </c>
    </row>
    <row r="10" spans="1:8" ht="19.5" customHeight="1">
      <c r="A10" s="49" t="s">
        <v>14</v>
      </c>
      <c r="B10" s="119" t="s">
        <v>14</v>
      </c>
      <c r="C10" s="120" t="s">
        <v>14</v>
      </c>
      <c r="D10" s="52" t="s">
        <v>14</v>
      </c>
      <c r="E10" s="52" t="s">
        <v>14</v>
      </c>
      <c r="F10" s="52" t="s">
        <v>14</v>
      </c>
      <c r="G10" s="121" t="s">
        <v>14</v>
      </c>
      <c r="H10" s="122" t="s">
        <v>14</v>
      </c>
    </row>
    <row r="11" spans="1:8" ht="19.5" customHeight="1">
      <c r="A11" s="49" t="s">
        <v>14</v>
      </c>
      <c r="B11" s="119" t="s">
        <v>14</v>
      </c>
      <c r="C11" s="120" t="s">
        <v>14</v>
      </c>
      <c r="D11" s="52" t="s">
        <v>14</v>
      </c>
      <c r="E11" s="52" t="s">
        <v>14</v>
      </c>
      <c r="F11" s="52" t="s">
        <v>14</v>
      </c>
      <c r="G11" s="121" t="s">
        <v>14</v>
      </c>
      <c r="H11" s="122" t="s">
        <v>14</v>
      </c>
    </row>
    <row r="12" spans="1:8" ht="19.5" customHeight="1">
      <c r="A12" s="49" t="s">
        <v>14</v>
      </c>
      <c r="B12" s="119" t="s">
        <v>14</v>
      </c>
      <c r="C12" s="120" t="s">
        <v>14</v>
      </c>
      <c r="D12" s="52" t="s">
        <v>14</v>
      </c>
      <c r="E12" s="52" t="s">
        <v>14</v>
      </c>
      <c r="F12" s="52" t="s">
        <v>14</v>
      </c>
      <c r="G12" s="121" t="s">
        <v>14</v>
      </c>
      <c r="H12" s="122" t="s">
        <v>14</v>
      </c>
    </row>
    <row r="13" spans="1:8" ht="19.5" customHeight="1">
      <c r="A13" s="49" t="s">
        <v>14</v>
      </c>
      <c r="B13" s="119" t="s">
        <v>14</v>
      </c>
      <c r="C13" s="120" t="s">
        <v>14</v>
      </c>
      <c r="D13" s="52" t="s">
        <v>14</v>
      </c>
      <c r="E13" s="52" t="s">
        <v>14</v>
      </c>
      <c r="F13" s="52" t="s">
        <v>14</v>
      </c>
      <c r="G13" s="121" t="s">
        <v>14</v>
      </c>
      <c r="H13" s="122" t="s">
        <v>14</v>
      </c>
    </row>
    <row r="14" spans="1:8" ht="19.5" customHeight="1">
      <c r="A14" s="49" t="s">
        <v>14</v>
      </c>
      <c r="B14" s="119" t="s">
        <v>14</v>
      </c>
      <c r="C14" s="120" t="s">
        <v>14</v>
      </c>
      <c r="D14" s="52" t="s">
        <v>14</v>
      </c>
      <c r="E14" s="52" t="s">
        <v>14</v>
      </c>
      <c r="F14" s="52" t="s">
        <v>14</v>
      </c>
      <c r="G14" s="121" t="s">
        <v>14</v>
      </c>
      <c r="H14" s="122" t="s">
        <v>14</v>
      </c>
    </row>
    <row r="15" spans="1:8" ht="19.5" customHeight="1">
      <c r="A15" s="49" t="s">
        <v>14</v>
      </c>
      <c r="B15" s="119" t="s">
        <v>14</v>
      </c>
      <c r="C15" s="120" t="s">
        <v>14</v>
      </c>
      <c r="D15" s="52" t="s">
        <v>14</v>
      </c>
      <c r="E15" s="52" t="s">
        <v>14</v>
      </c>
      <c r="F15" s="52" t="s">
        <v>14</v>
      </c>
      <c r="G15" s="121" t="s">
        <v>14</v>
      </c>
      <c r="H15" s="122" t="s">
        <v>14</v>
      </c>
    </row>
    <row r="16" spans="1:8" ht="19.5" customHeight="1">
      <c r="A16" s="49" t="s">
        <v>14</v>
      </c>
      <c r="B16" s="119" t="s">
        <v>14</v>
      </c>
      <c r="C16" s="120" t="s">
        <v>14</v>
      </c>
      <c r="D16" s="52" t="s">
        <v>14</v>
      </c>
      <c r="E16" s="52" t="s">
        <v>14</v>
      </c>
      <c r="F16" s="52" t="s">
        <v>14</v>
      </c>
      <c r="G16" s="121" t="s">
        <v>14</v>
      </c>
      <c r="H16" s="122" t="s">
        <v>14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7"/>
      <c r="B1" s="38"/>
      <c r="C1" s="38"/>
      <c r="D1" s="38"/>
      <c r="E1" s="38"/>
      <c r="F1" s="38"/>
      <c r="G1" s="38"/>
      <c r="H1" s="112" t="s">
        <v>376</v>
      </c>
    </row>
    <row r="2" spans="1:8" ht="19.5" customHeight="1">
      <c r="A2" s="139" t="s">
        <v>377</v>
      </c>
      <c r="B2" s="139"/>
      <c r="C2" s="139"/>
      <c r="D2" s="139"/>
      <c r="E2" s="139"/>
      <c r="F2" s="139"/>
      <c r="G2" s="139"/>
      <c r="H2" s="139"/>
    </row>
    <row r="3" spans="1:245" s="1" customFormat="1" ht="19.5" customHeight="1">
      <c r="A3" s="41" t="s">
        <v>5</v>
      </c>
      <c r="B3" s="42"/>
      <c r="C3" s="42"/>
      <c r="D3" s="42"/>
      <c r="E3" s="42"/>
      <c r="F3" s="123"/>
      <c r="G3" s="123"/>
      <c r="H3" s="9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157" t="s">
        <v>59</v>
      </c>
      <c r="B4" s="158"/>
      <c r="C4" s="158"/>
      <c r="D4" s="158"/>
      <c r="E4" s="159"/>
      <c r="F4" s="196" t="s">
        <v>378</v>
      </c>
      <c r="G4" s="184"/>
      <c r="H4" s="184"/>
    </row>
    <row r="5" spans="1:8" ht="19.5" customHeight="1">
      <c r="A5" s="157" t="s">
        <v>70</v>
      </c>
      <c r="B5" s="158"/>
      <c r="C5" s="159"/>
      <c r="D5" s="197" t="s">
        <v>71</v>
      </c>
      <c r="E5" s="156" t="s">
        <v>140</v>
      </c>
      <c r="F5" s="142" t="s">
        <v>60</v>
      </c>
      <c r="G5" s="142" t="s">
        <v>136</v>
      </c>
      <c r="H5" s="184" t="s">
        <v>137</v>
      </c>
    </row>
    <row r="6" spans="1:8" ht="19.5" customHeight="1">
      <c r="A6" s="47" t="s">
        <v>80</v>
      </c>
      <c r="B6" s="46" t="s">
        <v>81</v>
      </c>
      <c r="C6" s="48" t="s">
        <v>82</v>
      </c>
      <c r="D6" s="198"/>
      <c r="E6" s="155"/>
      <c r="F6" s="143"/>
      <c r="G6" s="143"/>
      <c r="H6" s="185"/>
    </row>
    <row r="7" spans="1:8" ht="19.5" customHeight="1">
      <c r="A7" s="49" t="s">
        <v>14</v>
      </c>
      <c r="B7" s="49" t="s">
        <v>14</v>
      </c>
      <c r="C7" s="49" t="s">
        <v>14</v>
      </c>
      <c r="D7" s="49" t="s">
        <v>14</v>
      </c>
      <c r="E7" s="49" t="s">
        <v>14</v>
      </c>
      <c r="F7" s="124" t="s">
        <v>14</v>
      </c>
      <c r="G7" s="125" t="s">
        <v>14</v>
      </c>
      <c r="H7" s="53" t="s">
        <v>14</v>
      </c>
    </row>
    <row r="8" spans="1:8" ht="19.5" customHeight="1">
      <c r="A8" s="49" t="s">
        <v>14</v>
      </c>
      <c r="B8" s="49" t="s">
        <v>14</v>
      </c>
      <c r="C8" s="49" t="s">
        <v>14</v>
      </c>
      <c r="D8" s="49" t="s">
        <v>14</v>
      </c>
      <c r="E8" s="49" t="s">
        <v>14</v>
      </c>
      <c r="F8" s="124" t="s">
        <v>14</v>
      </c>
      <c r="G8" s="125" t="s">
        <v>14</v>
      </c>
      <c r="H8" s="53" t="s">
        <v>14</v>
      </c>
    </row>
    <row r="9" spans="1:8" ht="19.5" customHeight="1">
      <c r="A9" s="49" t="s">
        <v>14</v>
      </c>
      <c r="B9" s="49" t="s">
        <v>14</v>
      </c>
      <c r="C9" s="49" t="s">
        <v>14</v>
      </c>
      <c r="D9" s="49" t="s">
        <v>14</v>
      </c>
      <c r="E9" s="49" t="s">
        <v>14</v>
      </c>
      <c r="F9" s="124" t="s">
        <v>14</v>
      </c>
      <c r="G9" s="125" t="s">
        <v>14</v>
      </c>
      <c r="H9" s="53" t="s">
        <v>14</v>
      </c>
    </row>
    <row r="10" spans="1:8" ht="19.5" customHeight="1">
      <c r="A10" s="49" t="s">
        <v>14</v>
      </c>
      <c r="B10" s="49" t="s">
        <v>14</v>
      </c>
      <c r="C10" s="49" t="s">
        <v>14</v>
      </c>
      <c r="D10" s="49" t="s">
        <v>14</v>
      </c>
      <c r="E10" s="49" t="s">
        <v>14</v>
      </c>
      <c r="F10" s="124" t="s">
        <v>14</v>
      </c>
      <c r="G10" s="125" t="s">
        <v>14</v>
      </c>
      <c r="H10" s="53" t="s">
        <v>14</v>
      </c>
    </row>
    <row r="11" spans="1:8" ht="19.5" customHeight="1">
      <c r="A11" s="49" t="s">
        <v>14</v>
      </c>
      <c r="B11" s="49" t="s">
        <v>14</v>
      </c>
      <c r="C11" s="49" t="s">
        <v>14</v>
      </c>
      <c r="D11" s="49" t="s">
        <v>14</v>
      </c>
      <c r="E11" s="49" t="s">
        <v>14</v>
      </c>
      <c r="F11" s="124" t="s">
        <v>14</v>
      </c>
      <c r="G11" s="125" t="s">
        <v>14</v>
      </c>
      <c r="H11" s="53" t="s">
        <v>14</v>
      </c>
    </row>
    <row r="12" spans="1:8" ht="19.5" customHeight="1">
      <c r="A12" s="49" t="s">
        <v>14</v>
      </c>
      <c r="B12" s="49" t="s">
        <v>14</v>
      </c>
      <c r="C12" s="49" t="s">
        <v>14</v>
      </c>
      <c r="D12" s="49" t="s">
        <v>14</v>
      </c>
      <c r="E12" s="49" t="s">
        <v>14</v>
      </c>
      <c r="F12" s="124" t="s">
        <v>14</v>
      </c>
      <c r="G12" s="125" t="s">
        <v>14</v>
      </c>
      <c r="H12" s="53" t="s">
        <v>14</v>
      </c>
    </row>
    <row r="13" spans="1:8" ht="19.5" customHeight="1">
      <c r="A13" s="49" t="s">
        <v>14</v>
      </c>
      <c r="B13" s="49" t="s">
        <v>14</v>
      </c>
      <c r="C13" s="49" t="s">
        <v>14</v>
      </c>
      <c r="D13" s="49" t="s">
        <v>14</v>
      </c>
      <c r="E13" s="49" t="s">
        <v>14</v>
      </c>
      <c r="F13" s="124" t="s">
        <v>14</v>
      </c>
      <c r="G13" s="125" t="s">
        <v>14</v>
      </c>
      <c r="H13" s="53" t="s">
        <v>14</v>
      </c>
    </row>
    <row r="14" spans="1:8" ht="19.5" customHeight="1">
      <c r="A14" s="49" t="s">
        <v>14</v>
      </c>
      <c r="B14" s="49" t="s">
        <v>14</v>
      </c>
      <c r="C14" s="49" t="s">
        <v>14</v>
      </c>
      <c r="D14" s="49" t="s">
        <v>14</v>
      </c>
      <c r="E14" s="49" t="s">
        <v>14</v>
      </c>
      <c r="F14" s="124" t="s">
        <v>14</v>
      </c>
      <c r="G14" s="125" t="s">
        <v>14</v>
      </c>
      <c r="H14" s="53" t="s">
        <v>14</v>
      </c>
    </row>
    <row r="15" spans="1:8" ht="19.5" customHeight="1">
      <c r="A15" s="49" t="s">
        <v>14</v>
      </c>
      <c r="B15" s="49" t="s">
        <v>14</v>
      </c>
      <c r="C15" s="49" t="s">
        <v>14</v>
      </c>
      <c r="D15" s="49" t="s">
        <v>14</v>
      </c>
      <c r="E15" s="49" t="s">
        <v>14</v>
      </c>
      <c r="F15" s="124" t="s">
        <v>14</v>
      </c>
      <c r="G15" s="125" t="s">
        <v>14</v>
      </c>
      <c r="H15" s="53" t="s">
        <v>14</v>
      </c>
    </row>
    <row r="16" spans="1:8" ht="19.5" customHeight="1">
      <c r="A16" s="49" t="s">
        <v>14</v>
      </c>
      <c r="B16" s="49" t="s">
        <v>14</v>
      </c>
      <c r="C16" s="49" t="s">
        <v>14</v>
      </c>
      <c r="D16" s="49" t="s">
        <v>14</v>
      </c>
      <c r="E16" s="49" t="s">
        <v>14</v>
      </c>
      <c r="F16" s="124" t="s">
        <v>14</v>
      </c>
      <c r="G16" s="125" t="s">
        <v>14</v>
      </c>
      <c r="H16" s="53" t="s">
        <v>14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1"/>
      <c r="B1" s="61"/>
      <c r="C1" s="61"/>
      <c r="D1" s="61"/>
      <c r="E1" s="108"/>
      <c r="F1" s="61"/>
      <c r="G1" s="61"/>
      <c r="H1" s="9" t="s">
        <v>379</v>
      </c>
    </row>
    <row r="2" spans="1:8" ht="25.5" customHeight="1">
      <c r="A2" s="139" t="s">
        <v>380</v>
      </c>
      <c r="B2" s="139"/>
      <c r="C2" s="139"/>
      <c r="D2" s="139"/>
      <c r="E2" s="139"/>
      <c r="F2" s="139"/>
      <c r="G2" s="139"/>
      <c r="H2" s="139"/>
    </row>
    <row r="3" spans="1:8" s="1" customFormat="1" ht="19.5" customHeight="1">
      <c r="A3" s="115" t="s">
        <v>5</v>
      </c>
      <c r="B3" s="43"/>
      <c r="C3" s="43"/>
      <c r="D3" s="43"/>
      <c r="E3" s="43"/>
      <c r="F3" s="43"/>
      <c r="G3" s="43"/>
      <c r="H3" s="9" t="s">
        <v>6</v>
      </c>
    </row>
    <row r="4" spans="1:8" ht="19.5" customHeight="1">
      <c r="A4" s="176" t="s">
        <v>369</v>
      </c>
      <c r="B4" s="176" t="s">
        <v>370</v>
      </c>
      <c r="C4" s="184" t="s">
        <v>371</v>
      </c>
      <c r="D4" s="184"/>
      <c r="E4" s="185"/>
      <c r="F4" s="185"/>
      <c r="G4" s="185"/>
      <c r="H4" s="184"/>
    </row>
    <row r="5" spans="1:8" ht="19.5" customHeight="1">
      <c r="A5" s="176"/>
      <c r="B5" s="176"/>
      <c r="C5" s="194" t="s">
        <v>60</v>
      </c>
      <c r="D5" s="156" t="s">
        <v>372</v>
      </c>
      <c r="E5" s="188" t="s">
        <v>373</v>
      </c>
      <c r="F5" s="189"/>
      <c r="G5" s="190"/>
      <c r="H5" s="193" t="s">
        <v>255</v>
      </c>
    </row>
    <row r="6" spans="1:8" ht="33.75" customHeight="1">
      <c r="A6" s="155"/>
      <c r="B6" s="155"/>
      <c r="C6" s="195"/>
      <c r="D6" s="143"/>
      <c r="E6" s="116" t="s">
        <v>75</v>
      </c>
      <c r="F6" s="117" t="s">
        <v>374</v>
      </c>
      <c r="G6" s="118" t="s">
        <v>375</v>
      </c>
      <c r="H6" s="187"/>
    </row>
    <row r="7" spans="1:8" ht="19.5" customHeight="1">
      <c r="A7" s="49" t="s">
        <v>14</v>
      </c>
      <c r="B7" s="119" t="s">
        <v>14</v>
      </c>
      <c r="C7" s="120" t="s">
        <v>14</v>
      </c>
      <c r="D7" s="52" t="s">
        <v>14</v>
      </c>
      <c r="E7" s="52" t="s">
        <v>14</v>
      </c>
      <c r="F7" s="52" t="s">
        <v>14</v>
      </c>
      <c r="G7" s="121" t="s">
        <v>14</v>
      </c>
      <c r="H7" s="122" t="s">
        <v>14</v>
      </c>
    </row>
    <row r="8" spans="1:8" ht="19.5" customHeight="1">
      <c r="A8" s="49" t="s">
        <v>14</v>
      </c>
      <c r="B8" s="119" t="s">
        <v>14</v>
      </c>
      <c r="C8" s="120" t="s">
        <v>14</v>
      </c>
      <c r="D8" s="52" t="s">
        <v>14</v>
      </c>
      <c r="E8" s="52" t="s">
        <v>14</v>
      </c>
      <c r="F8" s="52" t="s">
        <v>14</v>
      </c>
      <c r="G8" s="121" t="s">
        <v>14</v>
      </c>
      <c r="H8" s="122" t="s">
        <v>14</v>
      </c>
    </row>
    <row r="9" spans="1:8" ht="19.5" customHeight="1">
      <c r="A9" s="49" t="s">
        <v>14</v>
      </c>
      <c r="B9" s="119" t="s">
        <v>14</v>
      </c>
      <c r="C9" s="120" t="s">
        <v>14</v>
      </c>
      <c r="D9" s="52" t="s">
        <v>14</v>
      </c>
      <c r="E9" s="52" t="s">
        <v>14</v>
      </c>
      <c r="F9" s="52" t="s">
        <v>14</v>
      </c>
      <c r="G9" s="121" t="s">
        <v>14</v>
      </c>
      <c r="H9" s="122" t="s">
        <v>14</v>
      </c>
    </row>
    <row r="10" spans="1:8" ht="19.5" customHeight="1">
      <c r="A10" s="49" t="s">
        <v>14</v>
      </c>
      <c r="B10" s="119" t="s">
        <v>14</v>
      </c>
      <c r="C10" s="120" t="s">
        <v>14</v>
      </c>
      <c r="D10" s="52" t="s">
        <v>14</v>
      </c>
      <c r="E10" s="52" t="s">
        <v>14</v>
      </c>
      <c r="F10" s="52" t="s">
        <v>14</v>
      </c>
      <c r="G10" s="121" t="s">
        <v>14</v>
      </c>
      <c r="H10" s="122" t="s">
        <v>14</v>
      </c>
    </row>
    <row r="11" spans="1:8" ht="19.5" customHeight="1">
      <c r="A11" s="49" t="s">
        <v>14</v>
      </c>
      <c r="B11" s="119" t="s">
        <v>14</v>
      </c>
      <c r="C11" s="120" t="s">
        <v>14</v>
      </c>
      <c r="D11" s="52" t="s">
        <v>14</v>
      </c>
      <c r="E11" s="52" t="s">
        <v>14</v>
      </c>
      <c r="F11" s="52" t="s">
        <v>14</v>
      </c>
      <c r="G11" s="121" t="s">
        <v>14</v>
      </c>
      <c r="H11" s="122" t="s">
        <v>14</v>
      </c>
    </row>
    <row r="12" spans="1:8" ht="19.5" customHeight="1">
      <c r="A12" s="49" t="s">
        <v>14</v>
      </c>
      <c r="B12" s="119" t="s">
        <v>14</v>
      </c>
      <c r="C12" s="120" t="s">
        <v>14</v>
      </c>
      <c r="D12" s="52" t="s">
        <v>14</v>
      </c>
      <c r="E12" s="52" t="s">
        <v>14</v>
      </c>
      <c r="F12" s="52" t="s">
        <v>14</v>
      </c>
      <c r="G12" s="121" t="s">
        <v>14</v>
      </c>
      <c r="H12" s="122" t="s">
        <v>14</v>
      </c>
    </row>
    <row r="13" spans="1:8" ht="19.5" customHeight="1">
      <c r="A13" s="49" t="s">
        <v>14</v>
      </c>
      <c r="B13" s="119" t="s">
        <v>14</v>
      </c>
      <c r="C13" s="120" t="s">
        <v>14</v>
      </c>
      <c r="D13" s="52" t="s">
        <v>14</v>
      </c>
      <c r="E13" s="52" t="s">
        <v>14</v>
      </c>
      <c r="F13" s="52" t="s">
        <v>14</v>
      </c>
      <c r="G13" s="121" t="s">
        <v>14</v>
      </c>
      <c r="H13" s="122" t="s">
        <v>14</v>
      </c>
    </row>
    <row r="14" spans="1:8" ht="19.5" customHeight="1">
      <c r="A14" s="49" t="s">
        <v>14</v>
      </c>
      <c r="B14" s="119" t="s">
        <v>14</v>
      </c>
      <c r="C14" s="120" t="s">
        <v>14</v>
      </c>
      <c r="D14" s="52" t="s">
        <v>14</v>
      </c>
      <c r="E14" s="52" t="s">
        <v>14</v>
      </c>
      <c r="F14" s="52" t="s">
        <v>14</v>
      </c>
      <c r="G14" s="121" t="s">
        <v>14</v>
      </c>
      <c r="H14" s="122" t="s">
        <v>14</v>
      </c>
    </row>
    <row r="15" spans="1:8" ht="19.5" customHeight="1">
      <c r="A15" s="49" t="s">
        <v>14</v>
      </c>
      <c r="B15" s="119" t="s">
        <v>14</v>
      </c>
      <c r="C15" s="120" t="s">
        <v>14</v>
      </c>
      <c r="D15" s="52" t="s">
        <v>14</v>
      </c>
      <c r="E15" s="52" t="s">
        <v>14</v>
      </c>
      <c r="F15" s="52" t="s">
        <v>14</v>
      </c>
      <c r="G15" s="121" t="s">
        <v>14</v>
      </c>
      <c r="H15" s="122" t="s">
        <v>14</v>
      </c>
    </row>
    <row r="16" spans="1:8" ht="19.5" customHeight="1">
      <c r="A16" s="49" t="s">
        <v>14</v>
      </c>
      <c r="B16" s="119" t="s">
        <v>14</v>
      </c>
      <c r="C16" s="120" t="s">
        <v>14</v>
      </c>
      <c r="D16" s="52" t="s">
        <v>14</v>
      </c>
      <c r="E16" s="52" t="s">
        <v>14</v>
      </c>
      <c r="F16" s="52" t="s">
        <v>14</v>
      </c>
      <c r="G16" s="121" t="s">
        <v>14</v>
      </c>
      <c r="H16" s="122" t="s">
        <v>14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7"/>
      <c r="B1" s="38"/>
      <c r="C1" s="38"/>
      <c r="D1" s="38"/>
      <c r="E1" s="38"/>
      <c r="F1" s="38"/>
      <c r="G1" s="38"/>
      <c r="H1" s="112" t="s">
        <v>381</v>
      </c>
    </row>
    <row r="2" spans="1:8" ht="19.5" customHeight="1">
      <c r="A2" s="139" t="s">
        <v>382</v>
      </c>
      <c r="B2" s="139"/>
      <c r="C2" s="139"/>
      <c r="D2" s="139"/>
      <c r="E2" s="139"/>
      <c r="F2" s="139"/>
      <c r="G2" s="139"/>
      <c r="H2" s="139"/>
    </row>
    <row r="3" spans="1:245" s="1" customFormat="1" ht="19.5" customHeight="1">
      <c r="A3" s="181" t="s">
        <v>5</v>
      </c>
      <c r="B3" s="181"/>
      <c r="C3" s="181"/>
      <c r="D3" s="181"/>
      <c r="E3" s="42"/>
      <c r="F3" s="123"/>
      <c r="G3" s="123"/>
      <c r="H3" s="9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157" t="s">
        <v>59</v>
      </c>
      <c r="B4" s="158"/>
      <c r="C4" s="158"/>
      <c r="D4" s="158"/>
      <c r="E4" s="159"/>
      <c r="F4" s="196" t="s">
        <v>383</v>
      </c>
      <c r="G4" s="184"/>
      <c r="H4" s="184"/>
    </row>
    <row r="5" spans="1:8" ht="19.5" customHeight="1">
      <c r="A5" s="157" t="s">
        <v>70</v>
      </c>
      <c r="B5" s="158"/>
      <c r="C5" s="159"/>
      <c r="D5" s="197" t="s">
        <v>71</v>
      </c>
      <c r="E5" s="156" t="s">
        <v>140</v>
      </c>
      <c r="F5" s="142" t="s">
        <v>60</v>
      </c>
      <c r="G5" s="142" t="s">
        <v>136</v>
      </c>
      <c r="H5" s="184" t="s">
        <v>137</v>
      </c>
    </row>
    <row r="6" spans="1:8" ht="19.5" customHeight="1">
      <c r="A6" s="47" t="s">
        <v>80</v>
      </c>
      <c r="B6" s="46" t="s">
        <v>81</v>
      </c>
      <c r="C6" s="48" t="s">
        <v>82</v>
      </c>
      <c r="D6" s="198"/>
      <c r="E6" s="155"/>
      <c r="F6" s="143"/>
      <c r="G6" s="143"/>
      <c r="H6" s="185"/>
    </row>
    <row r="7" spans="1:8" ht="19.5" customHeight="1">
      <c r="A7" s="49" t="s">
        <v>14</v>
      </c>
      <c r="B7" s="49" t="s">
        <v>14</v>
      </c>
      <c r="C7" s="49" t="s">
        <v>14</v>
      </c>
      <c r="D7" s="49" t="s">
        <v>14</v>
      </c>
      <c r="E7" s="49" t="s">
        <v>14</v>
      </c>
      <c r="F7" s="124" t="s">
        <v>14</v>
      </c>
      <c r="G7" s="125" t="s">
        <v>14</v>
      </c>
      <c r="H7" s="53" t="s">
        <v>14</v>
      </c>
    </row>
    <row r="8" spans="1:8" ht="19.5" customHeight="1">
      <c r="A8" s="49" t="s">
        <v>14</v>
      </c>
      <c r="B8" s="49" t="s">
        <v>14</v>
      </c>
      <c r="C8" s="49" t="s">
        <v>14</v>
      </c>
      <c r="D8" s="49" t="s">
        <v>14</v>
      </c>
      <c r="E8" s="49" t="s">
        <v>14</v>
      </c>
      <c r="F8" s="124" t="s">
        <v>14</v>
      </c>
      <c r="G8" s="125" t="s">
        <v>14</v>
      </c>
      <c r="H8" s="53" t="s">
        <v>14</v>
      </c>
    </row>
    <row r="9" spans="1:8" ht="19.5" customHeight="1">
      <c r="A9" s="49" t="s">
        <v>14</v>
      </c>
      <c r="B9" s="49" t="s">
        <v>14</v>
      </c>
      <c r="C9" s="49" t="s">
        <v>14</v>
      </c>
      <c r="D9" s="49" t="s">
        <v>14</v>
      </c>
      <c r="E9" s="49" t="s">
        <v>14</v>
      </c>
      <c r="F9" s="124" t="s">
        <v>14</v>
      </c>
      <c r="G9" s="125" t="s">
        <v>14</v>
      </c>
      <c r="H9" s="53" t="s">
        <v>14</v>
      </c>
    </row>
    <row r="10" spans="1:8" ht="19.5" customHeight="1">
      <c r="A10" s="49" t="s">
        <v>14</v>
      </c>
      <c r="B10" s="49" t="s">
        <v>14</v>
      </c>
      <c r="C10" s="49" t="s">
        <v>14</v>
      </c>
      <c r="D10" s="49" t="s">
        <v>14</v>
      </c>
      <c r="E10" s="49" t="s">
        <v>14</v>
      </c>
      <c r="F10" s="124" t="s">
        <v>14</v>
      </c>
      <c r="G10" s="125" t="s">
        <v>14</v>
      </c>
      <c r="H10" s="53" t="s">
        <v>14</v>
      </c>
    </row>
    <row r="11" spans="1:8" ht="19.5" customHeight="1">
      <c r="A11" s="49" t="s">
        <v>14</v>
      </c>
      <c r="B11" s="49" t="s">
        <v>14</v>
      </c>
      <c r="C11" s="49" t="s">
        <v>14</v>
      </c>
      <c r="D11" s="49" t="s">
        <v>14</v>
      </c>
      <c r="E11" s="49" t="s">
        <v>14</v>
      </c>
      <c r="F11" s="124" t="s">
        <v>14</v>
      </c>
      <c r="G11" s="125" t="s">
        <v>14</v>
      </c>
      <c r="H11" s="53" t="s">
        <v>14</v>
      </c>
    </row>
    <row r="12" spans="1:8" ht="19.5" customHeight="1">
      <c r="A12" s="49" t="s">
        <v>14</v>
      </c>
      <c r="B12" s="49" t="s">
        <v>14</v>
      </c>
      <c r="C12" s="49" t="s">
        <v>14</v>
      </c>
      <c r="D12" s="49" t="s">
        <v>14</v>
      </c>
      <c r="E12" s="49" t="s">
        <v>14</v>
      </c>
      <c r="F12" s="124" t="s">
        <v>14</v>
      </c>
      <c r="G12" s="125" t="s">
        <v>14</v>
      </c>
      <c r="H12" s="53" t="s">
        <v>14</v>
      </c>
    </row>
    <row r="13" spans="1:8" ht="19.5" customHeight="1">
      <c r="A13" s="49" t="s">
        <v>14</v>
      </c>
      <c r="B13" s="49" t="s">
        <v>14</v>
      </c>
      <c r="C13" s="49" t="s">
        <v>14</v>
      </c>
      <c r="D13" s="49" t="s">
        <v>14</v>
      </c>
      <c r="E13" s="49" t="s">
        <v>14</v>
      </c>
      <c r="F13" s="124" t="s">
        <v>14</v>
      </c>
      <c r="G13" s="125" t="s">
        <v>14</v>
      </c>
      <c r="H13" s="53" t="s">
        <v>14</v>
      </c>
    </row>
    <row r="14" spans="1:8" ht="19.5" customHeight="1">
      <c r="A14" s="49" t="s">
        <v>14</v>
      </c>
      <c r="B14" s="49" t="s">
        <v>14</v>
      </c>
      <c r="C14" s="49" t="s">
        <v>14</v>
      </c>
      <c r="D14" s="49" t="s">
        <v>14</v>
      </c>
      <c r="E14" s="49" t="s">
        <v>14</v>
      </c>
      <c r="F14" s="124" t="s">
        <v>14</v>
      </c>
      <c r="G14" s="125" t="s">
        <v>14</v>
      </c>
      <c r="H14" s="53" t="s">
        <v>14</v>
      </c>
    </row>
    <row r="15" spans="1:8" ht="19.5" customHeight="1">
      <c r="A15" s="49" t="s">
        <v>14</v>
      </c>
      <c r="B15" s="49" t="s">
        <v>14</v>
      </c>
      <c r="C15" s="49" t="s">
        <v>14</v>
      </c>
      <c r="D15" s="49" t="s">
        <v>14</v>
      </c>
      <c r="E15" s="49" t="s">
        <v>14</v>
      </c>
      <c r="F15" s="124" t="s">
        <v>14</v>
      </c>
      <c r="G15" s="125" t="s">
        <v>14</v>
      </c>
      <c r="H15" s="53" t="s">
        <v>14</v>
      </c>
    </row>
    <row r="16" spans="1:8" ht="19.5" customHeight="1">
      <c r="A16" s="49" t="s">
        <v>14</v>
      </c>
      <c r="B16" s="49" t="s">
        <v>14</v>
      </c>
      <c r="C16" s="49" t="s">
        <v>14</v>
      </c>
      <c r="D16" s="49" t="s">
        <v>14</v>
      </c>
      <c r="E16" s="49" t="s">
        <v>14</v>
      </c>
      <c r="F16" s="124" t="s">
        <v>14</v>
      </c>
      <c r="G16" s="125" t="s">
        <v>14</v>
      </c>
      <c r="H16" s="53" t="s">
        <v>14</v>
      </c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ht="27" customHeight="1">
      <c r="A1" s="126" t="s">
        <v>384</v>
      </c>
      <c r="B1" s="201" t="s">
        <v>385</v>
      </c>
      <c r="C1" s="201"/>
      <c r="D1" s="201"/>
      <c r="E1" s="199" t="s">
        <v>386</v>
      </c>
      <c r="F1" s="199" t="s">
        <v>387</v>
      </c>
      <c r="G1" s="199"/>
      <c r="H1" s="200"/>
    </row>
    <row r="2" spans="1:8" ht="21" customHeight="1">
      <c r="A2" s="127" t="s">
        <v>388</v>
      </c>
      <c r="B2" s="128" t="s">
        <v>389</v>
      </c>
      <c r="C2" s="129" t="s">
        <v>390</v>
      </c>
      <c r="D2" s="202" t="s">
        <v>391</v>
      </c>
      <c r="E2" s="203"/>
      <c r="F2" s="203"/>
      <c r="G2" s="204" t="s">
        <v>392</v>
      </c>
      <c r="H2" s="204"/>
    </row>
  </sheetData>
  <sheetProtection/>
  <mergeCells count="4">
    <mergeCell ref="E1:H1"/>
    <mergeCell ref="B1:D1"/>
    <mergeCell ref="D2:F2"/>
    <mergeCell ref="G2:H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30" t="s">
        <v>393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208" t="s">
        <v>394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 t="s">
        <v>6</v>
      </c>
    </row>
    <row r="4" spans="1:12" ht="25.5" customHeight="1">
      <c r="A4" s="205" t="s">
        <v>395</v>
      </c>
      <c r="B4" s="205" t="s">
        <v>396</v>
      </c>
      <c r="C4" s="205"/>
      <c r="D4" s="205"/>
      <c r="E4" s="205" t="s">
        <v>397</v>
      </c>
      <c r="F4" s="205" t="s">
        <v>398</v>
      </c>
      <c r="G4" s="205" t="s">
        <v>388</v>
      </c>
      <c r="H4" s="205" t="s">
        <v>388</v>
      </c>
      <c r="I4" s="205" t="s">
        <v>388</v>
      </c>
      <c r="J4" s="205" t="s">
        <v>388</v>
      </c>
      <c r="K4" s="205" t="s">
        <v>388</v>
      </c>
      <c r="L4" s="205" t="s">
        <v>388</v>
      </c>
    </row>
    <row r="5" spans="1:12" ht="25.5" customHeight="1">
      <c r="A5" s="205"/>
      <c r="B5" s="205" t="s">
        <v>399</v>
      </c>
      <c r="C5" s="205" t="s">
        <v>400</v>
      </c>
      <c r="D5" s="205" t="s">
        <v>401</v>
      </c>
      <c r="E5" s="205"/>
      <c r="F5" s="205"/>
      <c r="G5" s="205" t="s">
        <v>402</v>
      </c>
      <c r="H5" s="205" t="s">
        <v>402</v>
      </c>
      <c r="I5" s="207" t="s">
        <v>403</v>
      </c>
      <c r="J5" s="207" t="s">
        <v>403</v>
      </c>
      <c r="K5" s="207" t="s">
        <v>404</v>
      </c>
      <c r="L5" s="207" t="s">
        <v>404</v>
      </c>
    </row>
    <row r="6" spans="1:12" ht="25.5" customHeight="1">
      <c r="A6" s="206"/>
      <c r="B6" s="206"/>
      <c r="C6" s="206"/>
      <c r="D6" s="206"/>
      <c r="E6" s="206"/>
      <c r="F6" s="206"/>
      <c r="G6" s="133" t="s">
        <v>391</v>
      </c>
      <c r="H6" s="134" t="s">
        <v>405</v>
      </c>
      <c r="I6" s="134" t="s">
        <v>391</v>
      </c>
      <c r="J6" s="134" t="s">
        <v>405</v>
      </c>
      <c r="K6" s="134" t="s">
        <v>391</v>
      </c>
      <c r="L6" s="134" t="s">
        <v>405</v>
      </c>
    </row>
    <row r="7" spans="1:12" ht="35.25" customHeight="1">
      <c r="A7" s="135" t="s">
        <v>14</v>
      </c>
      <c r="B7" s="136" t="s">
        <v>14</v>
      </c>
      <c r="C7" s="136" t="s">
        <v>14</v>
      </c>
      <c r="D7" s="136" t="e">
        <f aca="true" t="shared" si="0" ref="D7:D16">B7-C7</f>
        <v>#VALUE!</v>
      </c>
      <c r="E7" s="137" t="s">
        <v>14</v>
      </c>
      <c r="F7" s="138" t="s">
        <v>14</v>
      </c>
      <c r="G7" s="138" t="s">
        <v>14</v>
      </c>
      <c r="H7" s="138" t="s">
        <v>14</v>
      </c>
      <c r="I7" s="138" t="s">
        <v>14</v>
      </c>
      <c r="J7" s="138" t="s">
        <v>14</v>
      </c>
      <c r="K7" s="138" t="s">
        <v>14</v>
      </c>
      <c r="L7" s="138" t="s">
        <v>14</v>
      </c>
    </row>
    <row r="8" spans="1:12" ht="35.25" customHeight="1">
      <c r="A8" s="135" t="s">
        <v>14</v>
      </c>
      <c r="B8" s="136" t="s">
        <v>14</v>
      </c>
      <c r="C8" s="136" t="s">
        <v>14</v>
      </c>
      <c r="D8" s="136" t="e">
        <f t="shared" si="0"/>
        <v>#VALUE!</v>
      </c>
      <c r="E8" s="137" t="s">
        <v>14</v>
      </c>
      <c r="F8" s="138" t="s">
        <v>14</v>
      </c>
      <c r="G8" s="138" t="s">
        <v>14</v>
      </c>
      <c r="H8" s="138" t="s">
        <v>14</v>
      </c>
      <c r="I8" s="138" t="s">
        <v>14</v>
      </c>
      <c r="J8" s="138" t="s">
        <v>14</v>
      </c>
      <c r="K8" s="138" t="s">
        <v>14</v>
      </c>
      <c r="L8" s="138" t="s">
        <v>14</v>
      </c>
    </row>
    <row r="9" spans="1:12" ht="35.25" customHeight="1">
      <c r="A9" s="135" t="s">
        <v>14</v>
      </c>
      <c r="B9" s="136" t="s">
        <v>14</v>
      </c>
      <c r="C9" s="136" t="s">
        <v>14</v>
      </c>
      <c r="D9" s="136" t="e">
        <f t="shared" si="0"/>
        <v>#VALUE!</v>
      </c>
      <c r="E9" s="137" t="s">
        <v>14</v>
      </c>
      <c r="F9" s="138" t="s">
        <v>14</v>
      </c>
      <c r="G9" s="138" t="s">
        <v>14</v>
      </c>
      <c r="H9" s="138" t="s">
        <v>14</v>
      </c>
      <c r="I9" s="138" t="s">
        <v>14</v>
      </c>
      <c r="J9" s="138" t="s">
        <v>14</v>
      </c>
      <c r="K9" s="138" t="s">
        <v>14</v>
      </c>
      <c r="L9" s="138" t="s">
        <v>14</v>
      </c>
    </row>
    <row r="10" spans="1:12" ht="35.25" customHeight="1">
      <c r="A10" s="135" t="s">
        <v>14</v>
      </c>
      <c r="B10" s="136" t="s">
        <v>14</v>
      </c>
      <c r="C10" s="136" t="s">
        <v>14</v>
      </c>
      <c r="D10" s="136" t="e">
        <f t="shared" si="0"/>
        <v>#VALUE!</v>
      </c>
      <c r="E10" s="137" t="s">
        <v>14</v>
      </c>
      <c r="F10" s="138" t="s">
        <v>14</v>
      </c>
      <c r="G10" s="138" t="s">
        <v>14</v>
      </c>
      <c r="H10" s="138" t="s">
        <v>14</v>
      </c>
      <c r="I10" s="138" t="s">
        <v>14</v>
      </c>
      <c r="J10" s="138" t="s">
        <v>14</v>
      </c>
      <c r="K10" s="138" t="s">
        <v>14</v>
      </c>
      <c r="L10" s="138" t="s">
        <v>14</v>
      </c>
    </row>
    <row r="11" spans="1:12" ht="35.25" customHeight="1">
      <c r="A11" s="135" t="s">
        <v>14</v>
      </c>
      <c r="B11" s="136" t="s">
        <v>14</v>
      </c>
      <c r="C11" s="136" t="s">
        <v>14</v>
      </c>
      <c r="D11" s="136" t="e">
        <f t="shared" si="0"/>
        <v>#VALUE!</v>
      </c>
      <c r="E11" s="137" t="s">
        <v>14</v>
      </c>
      <c r="F11" s="138" t="s">
        <v>14</v>
      </c>
      <c r="G11" s="138" t="s">
        <v>14</v>
      </c>
      <c r="H11" s="138" t="s">
        <v>14</v>
      </c>
      <c r="I11" s="138" t="s">
        <v>14</v>
      </c>
      <c r="J11" s="138" t="s">
        <v>14</v>
      </c>
      <c r="K11" s="138" t="s">
        <v>14</v>
      </c>
      <c r="L11" s="138" t="s">
        <v>14</v>
      </c>
    </row>
    <row r="12" spans="1:12" ht="35.25" customHeight="1">
      <c r="A12" s="135" t="s">
        <v>14</v>
      </c>
      <c r="B12" s="136" t="s">
        <v>14</v>
      </c>
      <c r="C12" s="136" t="s">
        <v>14</v>
      </c>
      <c r="D12" s="136" t="e">
        <f t="shared" si="0"/>
        <v>#VALUE!</v>
      </c>
      <c r="E12" s="137" t="s">
        <v>14</v>
      </c>
      <c r="F12" s="138" t="s">
        <v>14</v>
      </c>
      <c r="G12" s="138" t="s">
        <v>14</v>
      </c>
      <c r="H12" s="138" t="s">
        <v>14</v>
      </c>
      <c r="I12" s="138" t="s">
        <v>14</v>
      </c>
      <c r="J12" s="138" t="s">
        <v>14</v>
      </c>
      <c r="K12" s="138" t="s">
        <v>14</v>
      </c>
      <c r="L12" s="138" t="s">
        <v>14</v>
      </c>
    </row>
    <row r="13" spans="1:12" ht="35.25" customHeight="1">
      <c r="A13" s="135" t="s">
        <v>14</v>
      </c>
      <c r="B13" s="136" t="s">
        <v>14</v>
      </c>
      <c r="C13" s="136" t="s">
        <v>14</v>
      </c>
      <c r="D13" s="136" t="e">
        <f t="shared" si="0"/>
        <v>#VALUE!</v>
      </c>
      <c r="E13" s="137" t="s">
        <v>14</v>
      </c>
      <c r="F13" s="138" t="s">
        <v>14</v>
      </c>
      <c r="G13" s="138" t="s">
        <v>14</v>
      </c>
      <c r="H13" s="138" t="s">
        <v>14</v>
      </c>
      <c r="I13" s="138" t="s">
        <v>14</v>
      </c>
      <c r="J13" s="138" t="s">
        <v>14</v>
      </c>
      <c r="K13" s="138" t="s">
        <v>14</v>
      </c>
      <c r="L13" s="138" t="s">
        <v>14</v>
      </c>
    </row>
    <row r="14" spans="1:12" ht="35.25" customHeight="1">
      <c r="A14" s="135" t="s">
        <v>14</v>
      </c>
      <c r="B14" s="136" t="s">
        <v>14</v>
      </c>
      <c r="C14" s="136" t="s">
        <v>14</v>
      </c>
      <c r="D14" s="136" t="e">
        <f t="shared" si="0"/>
        <v>#VALUE!</v>
      </c>
      <c r="E14" s="137" t="s">
        <v>14</v>
      </c>
      <c r="F14" s="138" t="s">
        <v>14</v>
      </c>
      <c r="G14" s="138" t="s">
        <v>14</v>
      </c>
      <c r="H14" s="138" t="s">
        <v>14</v>
      </c>
      <c r="I14" s="138" t="s">
        <v>14</v>
      </c>
      <c r="J14" s="138" t="s">
        <v>14</v>
      </c>
      <c r="K14" s="138" t="s">
        <v>14</v>
      </c>
      <c r="L14" s="138" t="s">
        <v>14</v>
      </c>
    </row>
    <row r="15" spans="1:12" ht="35.25" customHeight="1">
      <c r="A15" s="135" t="s">
        <v>14</v>
      </c>
      <c r="B15" s="136" t="s">
        <v>14</v>
      </c>
      <c r="C15" s="136" t="s">
        <v>14</v>
      </c>
      <c r="D15" s="136" t="e">
        <f t="shared" si="0"/>
        <v>#VALUE!</v>
      </c>
      <c r="E15" s="137" t="s">
        <v>14</v>
      </c>
      <c r="F15" s="138" t="s">
        <v>14</v>
      </c>
      <c r="G15" s="138" t="s">
        <v>14</v>
      </c>
      <c r="H15" s="138" t="s">
        <v>14</v>
      </c>
      <c r="I15" s="138" t="s">
        <v>14</v>
      </c>
      <c r="J15" s="138" t="s">
        <v>14</v>
      </c>
      <c r="K15" s="138" t="s">
        <v>14</v>
      </c>
      <c r="L15" s="138" t="s">
        <v>14</v>
      </c>
    </row>
    <row r="16" spans="1:12" ht="35.25" customHeight="1">
      <c r="A16" s="135" t="s">
        <v>14</v>
      </c>
      <c r="B16" s="136" t="s">
        <v>14</v>
      </c>
      <c r="C16" s="136" t="s">
        <v>14</v>
      </c>
      <c r="D16" s="136" t="e">
        <f t="shared" si="0"/>
        <v>#VALUE!</v>
      </c>
      <c r="E16" s="137" t="s">
        <v>14</v>
      </c>
      <c r="F16" s="138" t="s">
        <v>14</v>
      </c>
      <c r="G16" s="138" t="s">
        <v>14</v>
      </c>
      <c r="H16" s="138" t="s">
        <v>14</v>
      </c>
      <c r="I16" s="138" t="s">
        <v>14</v>
      </c>
      <c r="J16" s="138" t="s">
        <v>14</v>
      </c>
      <c r="K16" s="138" t="s">
        <v>14</v>
      </c>
      <c r="L16" s="138" t="s">
        <v>14</v>
      </c>
    </row>
  </sheetData>
  <sheetProtection/>
  <mergeCells count="12">
    <mergeCell ref="B5:B6"/>
    <mergeCell ref="C5:C6"/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C6" sqref="C6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39" t="s">
        <v>4</v>
      </c>
      <c r="B2" s="139"/>
      <c r="C2" s="139"/>
      <c r="D2" s="139"/>
    </row>
    <row r="3" spans="1:7" s="1" customFormat="1" ht="20.25" customHeight="1">
      <c r="A3" s="10" t="s">
        <v>5</v>
      </c>
      <c r="B3" s="11"/>
      <c r="C3" s="12"/>
      <c r="D3" s="9" t="s">
        <v>6</v>
      </c>
      <c r="E3"/>
      <c r="F3"/>
      <c r="G3"/>
    </row>
    <row r="4" spans="1:4" ht="20.25" customHeight="1">
      <c r="A4" s="140" t="s">
        <v>7</v>
      </c>
      <c r="B4" s="141"/>
      <c r="C4" s="140" t="s">
        <v>8</v>
      </c>
      <c r="D4" s="141"/>
    </row>
    <row r="5" spans="1:4" ht="20.25" customHeight="1">
      <c r="A5" s="13" t="s">
        <v>9</v>
      </c>
      <c r="B5" s="14" t="s">
        <v>10</v>
      </c>
      <c r="C5" s="14" t="s">
        <v>9</v>
      </c>
      <c r="D5" s="15" t="s">
        <v>10</v>
      </c>
    </row>
    <row r="6" spans="1:4" ht="20.25" customHeight="1">
      <c r="A6" s="16" t="s">
        <v>11</v>
      </c>
      <c r="B6" s="17">
        <v>2514.6226</v>
      </c>
      <c r="C6" s="18" t="s">
        <v>12</v>
      </c>
      <c r="D6" s="19">
        <v>1055.74</v>
      </c>
    </row>
    <row r="7" spans="1:4" ht="20.25" customHeight="1">
      <c r="A7" s="16" t="s">
        <v>13</v>
      </c>
      <c r="B7" s="17" t="s">
        <v>14</v>
      </c>
      <c r="C7" s="18" t="s">
        <v>15</v>
      </c>
      <c r="D7" s="19">
        <v>0</v>
      </c>
    </row>
    <row r="8" spans="1:4" ht="20.25" customHeight="1">
      <c r="A8" s="16" t="s">
        <v>16</v>
      </c>
      <c r="B8" s="17" t="s">
        <v>14</v>
      </c>
      <c r="C8" s="18" t="s">
        <v>17</v>
      </c>
      <c r="D8" s="19">
        <v>0</v>
      </c>
    </row>
    <row r="9" spans="1:4" ht="20.25" customHeight="1">
      <c r="A9" s="16" t="s">
        <v>18</v>
      </c>
      <c r="B9" s="17" t="s">
        <v>14</v>
      </c>
      <c r="C9" s="18" t="s">
        <v>19</v>
      </c>
      <c r="D9" s="19">
        <v>0</v>
      </c>
    </row>
    <row r="10" spans="1:4" ht="20.25" customHeight="1">
      <c r="A10" s="16" t="s">
        <v>20</v>
      </c>
      <c r="B10" s="17" t="s">
        <v>14</v>
      </c>
      <c r="C10" s="18" t="s">
        <v>21</v>
      </c>
      <c r="D10" s="19">
        <v>0</v>
      </c>
    </row>
    <row r="11" spans="1:4" ht="20.25" customHeight="1">
      <c r="A11" s="16" t="s">
        <v>22</v>
      </c>
      <c r="B11" s="17" t="s">
        <v>14</v>
      </c>
      <c r="C11" s="18" t="s">
        <v>23</v>
      </c>
      <c r="D11" s="19">
        <v>0</v>
      </c>
    </row>
    <row r="12" spans="1:4" ht="20.25" customHeight="1">
      <c r="A12" s="16"/>
      <c r="B12" s="17"/>
      <c r="C12" s="18" t="s">
        <v>24</v>
      </c>
      <c r="D12" s="19">
        <v>16</v>
      </c>
    </row>
    <row r="13" spans="1:4" ht="20.25" customHeight="1">
      <c r="A13" s="20"/>
      <c r="B13" s="17"/>
      <c r="C13" s="18" t="s">
        <v>25</v>
      </c>
      <c r="D13" s="19">
        <v>320.17</v>
      </c>
    </row>
    <row r="14" spans="1:4" ht="20.25" customHeight="1">
      <c r="A14" s="20"/>
      <c r="B14" s="17"/>
      <c r="C14" s="18" t="s">
        <v>26</v>
      </c>
      <c r="D14" s="19">
        <v>0</v>
      </c>
    </row>
    <row r="15" spans="1:4" ht="20.25" customHeight="1">
      <c r="A15" s="20"/>
      <c r="B15" s="21"/>
      <c r="C15" s="18" t="s">
        <v>27</v>
      </c>
      <c r="D15" s="19">
        <v>52.4357</v>
      </c>
    </row>
    <row r="16" spans="1:4" ht="20.25" customHeight="1">
      <c r="A16" s="20"/>
      <c r="B16" s="22"/>
      <c r="C16" s="18" t="s">
        <v>28</v>
      </c>
      <c r="D16" s="19">
        <v>0</v>
      </c>
    </row>
    <row r="17" spans="1:4" ht="20.25" customHeight="1">
      <c r="A17" s="20"/>
      <c r="B17" s="22"/>
      <c r="C17" s="18" t="s">
        <v>29</v>
      </c>
      <c r="D17" s="19">
        <v>152.64</v>
      </c>
    </row>
    <row r="18" spans="1:4" ht="20.25" customHeight="1">
      <c r="A18" s="20"/>
      <c r="B18" s="22"/>
      <c r="C18" s="18" t="s">
        <v>30</v>
      </c>
      <c r="D18" s="19">
        <v>1239.56</v>
      </c>
    </row>
    <row r="19" spans="1:4" ht="20.25" customHeight="1">
      <c r="A19" s="20"/>
      <c r="B19" s="22"/>
      <c r="C19" s="18" t="s">
        <v>31</v>
      </c>
      <c r="D19" s="19">
        <v>39.5</v>
      </c>
    </row>
    <row r="20" spans="1:4" ht="20.25" customHeight="1">
      <c r="A20" s="20"/>
      <c r="B20" s="22"/>
      <c r="C20" s="18" t="s">
        <v>32</v>
      </c>
      <c r="D20" s="19">
        <v>0</v>
      </c>
    </row>
    <row r="21" spans="1:4" ht="20.25" customHeight="1">
      <c r="A21" s="20"/>
      <c r="B21" s="22"/>
      <c r="C21" s="18" t="s">
        <v>33</v>
      </c>
      <c r="D21" s="19">
        <v>4</v>
      </c>
    </row>
    <row r="22" spans="1:4" ht="20.25" customHeight="1">
      <c r="A22" s="20"/>
      <c r="B22" s="22"/>
      <c r="C22" s="18" t="s">
        <v>34</v>
      </c>
      <c r="D22" s="19">
        <v>0</v>
      </c>
    </row>
    <row r="23" spans="1:4" ht="20.25" customHeight="1">
      <c r="A23" s="20"/>
      <c r="B23" s="22"/>
      <c r="C23" s="18" t="s">
        <v>35</v>
      </c>
      <c r="D23" s="19">
        <v>0</v>
      </c>
    </row>
    <row r="24" spans="1:4" ht="20.25" customHeight="1">
      <c r="A24" s="20"/>
      <c r="B24" s="22"/>
      <c r="C24" s="18" t="s">
        <v>36</v>
      </c>
      <c r="D24" s="19">
        <v>0</v>
      </c>
    </row>
    <row r="25" spans="1:4" ht="20.25" customHeight="1">
      <c r="A25" s="20"/>
      <c r="B25" s="22"/>
      <c r="C25" s="18" t="s">
        <v>37</v>
      </c>
      <c r="D25" s="19">
        <v>104.8019</v>
      </c>
    </row>
    <row r="26" spans="1:4" ht="20.25" customHeight="1">
      <c r="A26" s="16"/>
      <c r="B26" s="22"/>
      <c r="C26" s="18" t="s">
        <v>38</v>
      </c>
      <c r="D26" s="19">
        <v>0</v>
      </c>
    </row>
    <row r="27" spans="1:4" ht="20.25" customHeight="1">
      <c r="A27" s="16"/>
      <c r="B27" s="22"/>
      <c r="C27" s="18" t="s">
        <v>39</v>
      </c>
      <c r="D27" s="19">
        <v>0</v>
      </c>
    </row>
    <row r="28" spans="1:4" ht="20.25" customHeight="1">
      <c r="A28" s="16"/>
      <c r="B28" s="22"/>
      <c r="C28" s="18" t="s">
        <v>40</v>
      </c>
      <c r="D28" s="19">
        <v>9.77</v>
      </c>
    </row>
    <row r="29" spans="1:4" ht="20.25" customHeight="1">
      <c r="A29" s="16"/>
      <c r="B29" s="22"/>
      <c r="C29" s="18" t="s">
        <v>41</v>
      </c>
      <c r="D29" s="19">
        <v>0</v>
      </c>
    </row>
    <row r="30" spans="1:4" ht="20.25" customHeight="1">
      <c r="A30" s="16"/>
      <c r="B30" s="22"/>
      <c r="C30" s="18" t="s">
        <v>42</v>
      </c>
      <c r="D30" s="19">
        <v>1</v>
      </c>
    </row>
    <row r="31" spans="1:4" ht="20.25" customHeight="1">
      <c r="A31" s="16"/>
      <c r="B31" s="22"/>
      <c r="C31" s="18" t="s">
        <v>43</v>
      </c>
      <c r="D31" s="19">
        <v>0</v>
      </c>
    </row>
    <row r="32" spans="1:4" ht="20.25" customHeight="1">
      <c r="A32" s="16"/>
      <c r="B32" s="22"/>
      <c r="C32" s="18" t="s">
        <v>44</v>
      </c>
      <c r="D32" s="19">
        <v>0</v>
      </c>
    </row>
    <row r="33" spans="1:4" ht="20.25" customHeight="1">
      <c r="A33" s="16"/>
      <c r="B33" s="22"/>
      <c r="C33" s="18" t="s">
        <v>45</v>
      </c>
      <c r="D33" s="19">
        <v>0</v>
      </c>
    </row>
    <row r="34" spans="1:4" ht="20.25" customHeight="1">
      <c r="A34" s="16"/>
      <c r="B34" s="22"/>
      <c r="C34" s="18" t="s">
        <v>46</v>
      </c>
      <c r="D34" s="19">
        <v>0</v>
      </c>
    </row>
    <row r="35" spans="1:4" ht="20.25" customHeight="1">
      <c r="A35" s="16"/>
      <c r="B35" s="23"/>
      <c r="C35" s="24" t="s">
        <v>47</v>
      </c>
      <c r="D35" s="25">
        <v>0</v>
      </c>
    </row>
    <row r="36" spans="1:4" ht="20.25" customHeight="1">
      <c r="A36" s="26" t="s">
        <v>48</v>
      </c>
      <c r="B36" s="27">
        <f>SUM(B6:B34)</f>
        <v>2514.6226</v>
      </c>
      <c r="C36" s="28" t="s">
        <v>49</v>
      </c>
      <c r="D36" s="25">
        <f>SUM(D6:D35)</f>
        <v>2995.6176</v>
      </c>
    </row>
    <row r="37" spans="1:4" ht="20.25" customHeight="1">
      <c r="A37" s="16" t="s">
        <v>50</v>
      </c>
      <c r="B37" s="23"/>
      <c r="C37" s="29" t="s">
        <v>51</v>
      </c>
      <c r="D37" s="30"/>
    </row>
    <row r="38" spans="1:4" ht="20.25" customHeight="1">
      <c r="A38" s="16" t="s">
        <v>52</v>
      </c>
      <c r="B38" s="23">
        <v>481</v>
      </c>
      <c r="C38" s="29" t="s">
        <v>53</v>
      </c>
      <c r="D38" s="30"/>
    </row>
    <row r="39" spans="1:4" ht="20.25" customHeight="1">
      <c r="A39" s="16"/>
      <c r="B39" s="23"/>
      <c r="C39" s="29" t="s">
        <v>54</v>
      </c>
      <c r="D39" s="30"/>
    </row>
    <row r="40" spans="1:4" ht="20.25" customHeight="1">
      <c r="A40" s="16"/>
      <c r="B40" s="31"/>
      <c r="C40" s="29"/>
      <c r="D40" s="25"/>
    </row>
    <row r="41" spans="1:4" ht="20.25" customHeight="1">
      <c r="A41" s="26" t="s">
        <v>55</v>
      </c>
      <c r="B41" s="32">
        <f>SUM(B36:B38)</f>
        <v>2995.6226</v>
      </c>
      <c r="C41" s="28" t="s">
        <v>56</v>
      </c>
      <c r="D41" s="25">
        <f>SUM(D36,D37,D39)</f>
        <v>2995.6176</v>
      </c>
    </row>
    <row r="42" spans="1:4" ht="20.25" customHeight="1">
      <c r="A42" s="33"/>
      <c r="B42" s="34"/>
      <c r="C42" s="35"/>
      <c r="D42" s="36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showZeros="0" zoomScalePageLayoutView="0" workbookViewId="0" topLeftCell="A1">
      <selection activeCell="F33" sqref="F33:F3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40" t="s">
        <v>57</v>
      </c>
    </row>
    <row r="2" spans="1:20" ht="19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1" customFormat="1" ht="19.5" customHeight="1">
      <c r="A3" s="41" t="s">
        <v>5</v>
      </c>
      <c r="B3" s="42"/>
      <c r="C3" s="42"/>
      <c r="D3" s="42"/>
      <c r="E3" s="42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5"/>
      <c r="T3" s="9" t="s">
        <v>6</v>
      </c>
    </row>
    <row r="4" spans="1:20" ht="19.5" customHeight="1">
      <c r="A4" s="157" t="s">
        <v>59</v>
      </c>
      <c r="B4" s="158"/>
      <c r="C4" s="158"/>
      <c r="D4" s="158"/>
      <c r="E4" s="159"/>
      <c r="F4" s="148" t="s">
        <v>60</v>
      </c>
      <c r="G4" s="142" t="s">
        <v>61</v>
      </c>
      <c r="H4" s="142" t="s">
        <v>62</v>
      </c>
      <c r="I4" s="142" t="s">
        <v>63</v>
      </c>
      <c r="J4" s="142" t="s">
        <v>64</v>
      </c>
      <c r="K4" s="142" t="s">
        <v>65</v>
      </c>
      <c r="L4" s="142"/>
      <c r="M4" s="144" t="s">
        <v>66</v>
      </c>
      <c r="N4" s="151" t="s">
        <v>67</v>
      </c>
      <c r="O4" s="152"/>
      <c r="P4" s="152"/>
      <c r="Q4" s="152"/>
      <c r="R4" s="153"/>
      <c r="S4" s="148" t="s">
        <v>68</v>
      </c>
      <c r="T4" s="142" t="s">
        <v>69</v>
      </c>
    </row>
    <row r="5" spans="1:20" ht="19.5" customHeight="1">
      <c r="A5" s="157" t="s">
        <v>70</v>
      </c>
      <c r="B5" s="158"/>
      <c r="C5" s="159"/>
      <c r="D5" s="154" t="s">
        <v>71</v>
      </c>
      <c r="E5" s="156" t="s">
        <v>72</v>
      </c>
      <c r="F5" s="142"/>
      <c r="G5" s="142"/>
      <c r="H5" s="142"/>
      <c r="I5" s="142"/>
      <c r="J5" s="142"/>
      <c r="K5" s="149" t="s">
        <v>73</v>
      </c>
      <c r="L5" s="142" t="s">
        <v>74</v>
      </c>
      <c r="M5" s="145"/>
      <c r="N5" s="147" t="s">
        <v>75</v>
      </c>
      <c r="O5" s="147" t="s">
        <v>76</v>
      </c>
      <c r="P5" s="147" t="s">
        <v>77</v>
      </c>
      <c r="Q5" s="147" t="s">
        <v>78</v>
      </c>
      <c r="R5" s="147" t="s">
        <v>79</v>
      </c>
      <c r="S5" s="142"/>
      <c r="T5" s="142"/>
    </row>
    <row r="6" spans="1:20" ht="30.75" customHeight="1">
      <c r="A6" s="46" t="s">
        <v>80</v>
      </c>
      <c r="B6" s="47" t="s">
        <v>81</v>
      </c>
      <c r="C6" s="48" t="s">
        <v>82</v>
      </c>
      <c r="D6" s="155"/>
      <c r="E6" s="155"/>
      <c r="F6" s="143"/>
      <c r="G6" s="143"/>
      <c r="H6" s="143"/>
      <c r="I6" s="143"/>
      <c r="J6" s="143"/>
      <c r="K6" s="150"/>
      <c r="L6" s="143"/>
      <c r="M6" s="146"/>
      <c r="N6" s="143"/>
      <c r="O6" s="143"/>
      <c r="P6" s="143"/>
      <c r="Q6" s="143"/>
      <c r="R6" s="143"/>
      <c r="S6" s="143"/>
      <c r="T6" s="143"/>
    </row>
    <row r="7" spans="1:20" ht="19.5" customHeight="1">
      <c r="A7" s="49" t="s">
        <v>14</v>
      </c>
      <c r="B7" s="49" t="s">
        <v>14</v>
      </c>
      <c r="C7" s="49" t="s">
        <v>14</v>
      </c>
      <c r="D7" s="49" t="s">
        <v>14</v>
      </c>
      <c r="E7" s="49" t="s">
        <v>60</v>
      </c>
      <c r="F7" s="50">
        <v>2995.62</v>
      </c>
      <c r="G7" s="51">
        <v>481</v>
      </c>
      <c r="H7" s="52">
        <v>2514.6226</v>
      </c>
      <c r="I7" s="52" t="s">
        <v>14</v>
      </c>
      <c r="J7" s="53" t="s">
        <v>14</v>
      </c>
      <c r="K7" s="54" t="s">
        <v>14</v>
      </c>
      <c r="L7" s="55" t="s">
        <v>14</v>
      </c>
      <c r="M7" s="56" t="s">
        <v>14</v>
      </c>
      <c r="N7" s="57">
        <f aca="true" t="shared" si="0" ref="N7:N47">SUM(O7:R7)</f>
        <v>0</v>
      </c>
      <c r="O7" s="58" t="s">
        <v>14</v>
      </c>
      <c r="P7" s="55"/>
      <c r="Q7" s="55"/>
      <c r="R7" s="59"/>
      <c r="S7" s="54" t="s">
        <v>14</v>
      </c>
      <c r="T7" s="60"/>
    </row>
    <row r="8" spans="1:20" ht="19.5" customHeight="1">
      <c r="A8" s="49" t="s">
        <v>14</v>
      </c>
      <c r="B8" s="49" t="s">
        <v>14</v>
      </c>
      <c r="C8" s="49" t="s">
        <v>14</v>
      </c>
      <c r="D8" s="49" t="s">
        <v>14</v>
      </c>
      <c r="E8" s="49" t="s">
        <v>83</v>
      </c>
      <c r="F8" s="50">
        <v>2995.62</v>
      </c>
      <c r="G8" s="51">
        <v>481</v>
      </c>
      <c r="H8" s="52">
        <v>2514.6226</v>
      </c>
      <c r="I8" s="52" t="s">
        <v>14</v>
      </c>
      <c r="J8" s="53" t="s">
        <v>14</v>
      </c>
      <c r="K8" s="54" t="s">
        <v>14</v>
      </c>
      <c r="L8" s="55" t="s">
        <v>14</v>
      </c>
      <c r="M8" s="56" t="s">
        <v>14</v>
      </c>
      <c r="N8" s="57">
        <f t="shared" si="0"/>
        <v>0</v>
      </c>
      <c r="O8" s="58" t="s">
        <v>14</v>
      </c>
      <c r="P8" s="55"/>
      <c r="Q8" s="55"/>
      <c r="R8" s="59"/>
      <c r="S8" s="54" t="s">
        <v>14</v>
      </c>
      <c r="T8" s="60"/>
    </row>
    <row r="9" spans="1:20" ht="19.5" customHeight="1">
      <c r="A9" s="49" t="s">
        <v>14</v>
      </c>
      <c r="B9" s="49" t="s">
        <v>14</v>
      </c>
      <c r="C9" s="49" t="s">
        <v>14</v>
      </c>
      <c r="D9" s="49" t="s">
        <v>84</v>
      </c>
      <c r="E9" s="49" t="s">
        <v>85</v>
      </c>
      <c r="F9" s="50">
        <v>2995.62</v>
      </c>
      <c r="G9" s="51">
        <v>481</v>
      </c>
      <c r="H9" s="52">
        <v>2514.6226</v>
      </c>
      <c r="I9" s="52" t="s">
        <v>14</v>
      </c>
      <c r="J9" s="53" t="s">
        <v>14</v>
      </c>
      <c r="K9" s="54" t="s">
        <v>14</v>
      </c>
      <c r="L9" s="55" t="s">
        <v>14</v>
      </c>
      <c r="M9" s="56" t="s">
        <v>14</v>
      </c>
      <c r="N9" s="57">
        <f t="shared" si="0"/>
        <v>0</v>
      </c>
      <c r="O9" s="58" t="s">
        <v>14</v>
      </c>
      <c r="P9" s="55"/>
      <c r="Q9" s="55"/>
      <c r="R9" s="59"/>
      <c r="S9" s="54" t="s">
        <v>14</v>
      </c>
      <c r="T9" s="60"/>
    </row>
    <row r="10" spans="1:20" ht="19.5" customHeight="1">
      <c r="A10" s="49" t="s">
        <v>86</v>
      </c>
      <c r="B10" s="49" t="s">
        <v>87</v>
      </c>
      <c r="C10" s="49" t="s">
        <v>88</v>
      </c>
      <c r="D10" s="49" t="s">
        <v>89</v>
      </c>
      <c r="E10" s="49" t="s">
        <v>90</v>
      </c>
      <c r="F10" s="50">
        <f aca="true" t="shared" si="1" ref="F7:F49">SUM(G10,H10,I10,J10,K10,M10,N10,S10,T10)</f>
        <v>2</v>
      </c>
      <c r="G10" s="51">
        <v>0</v>
      </c>
      <c r="H10" s="52">
        <v>2</v>
      </c>
      <c r="I10" s="52" t="s">
        <v>14</v>
      </c>
      <c r="J10" s="53" t="s">
        <v>14</v>
      </c>
      <c r="K10" s="54" t="s">
        <v>14</v>
      </c>
      <c r="L10" s="55" t="s">
        <v>14</v>
      </c>
      <c r="M10" s="56" t="s">
        <v>14</v>
      </c>
      <c r="N10" s="57">
        <f t="shared" si="0"/>
        <v>0</v>
      </c>
      <c r="O10" s="58" t="s">
        <v>14</v>
      </c>
      <c r="P10" s="55"/>
      <c r="Q10" s="55"/>
      <c r="R10" s="59"/>
      <c r="S10" s="54" t="s">
        <v>14</v>
      </c>
      <c r="T10" s="60"/>
    </row>
    <row r="11" spans="1:20" ht="19.5" customHeight="1">
      <c r="A11" s="49" t="s">
        <v>86</v>
      </c>
      <c r="B11" s="49" t="s">
        <v>91</v>
      </c>
      <c r="C11" s="49" t="s">
        <v>87</v>
      </c>
      <c r="D11" s="49" t="s">
        <v>89</v>
      </c>
      <c r="E11" s="49" t="s">
        <v>92</v>
      </c>
      <c r="F11" s="50">
        <f t="shared" si="1"/>
        <v>542.5354</v>
      </c>
      <c r="G11" s="51">
        <v>0</v>
      </c>
      <c r="H11" s="52">
        <v>542.5354</v>
      </c>
      <c r="I11" s="52" t="s">
        <v>14</v>
      </c>
      <c r="J11" s="53" t="s">
        <v>14</v>
      </c>
      <c r="K11" s="54" t="s">
        <v>14</v>
      </c>
      <c r="L11" s="55" t="s">
        <v>14</v>
      </c>
      <c r="M11" s="56" t="s">
        <v>14</v>
      </c>
      <c r="N11" s="57">
        <f t="shared" si="0"/>
        <v>0</v>
      </c>
      <c r="O11" s="58" t="s">
        <v>14</v>
      </c>
      <c r="P11" s="55"/>
      <c r="Q11" s="55"/>
      <c r="R11" s="59"/>
      <c r="S11" s="54" t="s">
        <v>14</v>
      </c>
      <c r="T11" s="60"/>
    </row>
    <row r="12" spans="1:20" ht="19.5" customHeight="1">
      <c r="A12" s="49" t="s">
        <v>86</v>
      </c>
      <c r="B12" s="49" t="s">
        <v>91</v>
      </c>
      <c r="C12" s="49" t="s">
        <v>88</v>
      </c>
      <c r="D12" s="49" t="s">
        <v>89</v>
      </c>
      <c r="E12" s="49" t="s">
        <v>90</v>
      </c>
      <c r="F12" s="50">
        <f t="shared" si="1"/>
        <v>149.152</v>
      </c>
      <c r="G12" s="51">
        <v>0</v>
      </c>
      <c r="H12" s="52">
        <v>149.152</v>
      </c>
      <c r="I12" s="52" t="s">
        <v>14</v>
      </c>
      <c r="J12" s="53" t="s">
        <v>14</v>
      </c>
      <c r="K12" s="54" t="s">
        <v>14</v>
      </c>
      <c r="L12" s="55" t="s">
        <v>14</v>
      </c>
      <c r="M12" s="56" t="s">
        <v>14</v>
      </c>
      <c r="N12" s="57">
        <f t="shared" si="0"/>
        <v>0</v>
      </c>
      <c r="O12" s="58" t="s">
        <v>14</v>
      </c>
      <c r="P12" s="55"/>
      <c r="Q12" s="55"/>
      <c r="R12" s="59"/>
      <c r="S12" s="54" t="s">
        <v>14</v>
      </c>
      <c r="T12" s="60"/>
    </row>
    <row r="13" spans="1:20" ht="19.5" customHeight="1">
      <c r="A13" s="49" t="s">
        <v>86</v>
      </c>
      <c r="B13" s="49" t="s">
        <v>91</v>
      </c>
      <c r="C13" s="49" t="s">
        <v>93</v>
      </c>
      <c r="D13" s="49" t="s">
        <v>89</v>
      </c>
      <c r="E13" s="49" t="s">
        <v>94</v>
      </c>
      <c r="F13" s="50">
        <f t="shared" si="1"/>
        <v>199.5471</v>
      </c>
      <c r="G13" s="51">
        <v>0</v>
      </c>
      <c r="H13" s="52">
        <v>199.5471</v>
      </c>
      <c r="I13" s="52" t="s">
        <v>14</v>
      </c>
      <c r="J13" s="53" t="s">
        <v>14</v>
      </c>
      <c r="K13" s="54" t="s">
        <v>14</v>
      </c>
      <c r="L13" s="55" t="s">
        <v>14</v>
      </c>
      <c r="M13" s="56" t="s">
        <v>14</v>
      </c>
      <c r="N13" s="57">
        <f t="shared" si="0"/>
        <v>0</v>
      </c>
      <c r="O13" s="58" t="s">
        <v>14</v>
      </c>
      <c r="P13" s="55"/>
      <c r="Q13" s="55"/>
      <c r="R13" s="59"/>
      <c r="S13" s="54" t="s">
        <v>14</v>
      </c>
      <c r="T13" s="60"/>
    </row>
    <row r="14" spans="1:20" ht="19.5" customHeight="1">
      <c r="A14" s="49" t="s">
        <v>86</v>
      </c>
      <c r="B14" s="49" t="s">
        <v>91</v>
      </c>
      <c r="C14" s="49" t="s">
        <v>95</v>
      </c>
      <c r="D14" s="49" t="s">
        <v>89</v>
      </c>
      <c r="E14" s="49" t="s">
        <v>96</v>
      </c>
      <c r="F14" s="50">
        <f t="shared" si="1"/>
        <v>6.176</v>
      </c>
      <c r="G14" s="51">
        <v>0</v>
      </c>
      <c r="H14" s="52">
        <v>6.176</v>
      </c>
      <c r="I14" s="52" t="s">
        <v>14</v>
      </c>
      <c r="J14" s="53" t="s">
        <v>14</v>
      </c>
      <c r="K14" s="54" t="s">
        <v>14</v>
      </c>
      <c r="L14" s="55" t="s">
        <v>14</v>
      </c>
      <c r="M14" s="56" t="s">
        <v>14</v>
      </c>
      <c r="N14" s="57">
        <f t="shared" si="0"/>
        <v>0</v>
      </c>
      <c r="O14" s="58" t="s">
        <v>14</v>
      </c>
      <c r="P14" s="55"/>
      <c r="Q14" s="55"/>
      <c r="R14" s="59"/>
      <c r="S14" s="54" t="s">
        <v>14</v>
      </c>
      <c r="T14" s="60"/>
    </row>
    <row r="15" spans="1:20" ht="19.5" customHeight="1">
      <c r="A15" s="49" t="s">
        <v>86</v>
      </c>
      <c r="B15" s="49" t="s">
        <v>91</v>
      </c>
      <c r="C15" s="49" t="s">
        <v>97</v>
      </c>
      <c r="D15" s="49" t="s">
        <v>89</v>
      </c>
      <c r="E15" s="49" t="s">
        <v>98</v>
      </c>
      <c r="F15" s="50">
        <f t="shared" si="1"/>
        <v>4</v>
      </c>
      <c r="G15" s="51">
        <v>0</v>
      </c>
      <c r="H15" s="52">
        <v>4</v>
      </c>
      <c r="I15" s="52" t="s">
        <v>14</v>
      </c>
      <c r="J15" s="53" t="s">
        <v>14</v>
      </c>
      <c r="K15" s="54" t="s">
        <v>14</v>
      </c>
      <c r="L15" s="55" t="s">
        <v>14</v>
      </c>
      <c r="M15" s="56" t="s">
        <v>14</v>
      </c>
      <c r="N15" s="57">
        <f t="shared" si="0"/>
        <v>0</v>
      </c>
      <c r="O15" s="58" t="s">
        <v>14</v>
      </c>
      <c r="P15" s="55"/>
      <c r="Q15" s="55"/>
      <c r="R15" s="59"/>
      <c r="S15" s="54" t="s">
        <v>14</v>
      </c>
      <c r="T15" s="60"/>
    </row>
    <row r="16" spans="1:20" ht="19.5" customHeight="1">
      <c r="A16" s="49" t="s">
        <v>86</v>
      </c>
      <c r="B16" s="49" t="s">
        <v>91</v>
      </c>
      <c r="C16" s="49" t="s">
        <v>99</v>
      </c>
      <c r="D16" s="49" t="s">
        <v>89</v>
      </c>
      <c r="E16" s="49" t="s">
        <v>100</v>
      </c>
      <c r="F16" s="50">
        <f t="shared" si="1"/>
        <v>47.6</v>
      </c>
      <c r="G16" s="51">
        <v>10</v>
      </c>
      <c r="H16" s="52">
        <v>37.6</v>
      </c>
      <c r="I16" s="52" t="s">
        <v>14</v>
      </c>
      <c r="J16" s="53" t="s">
        <v>14</v>
      </c>
      <c r="K16" s="54" t="s">
        <v>14</v>
      </c>
      <c r="L16" s="55" t="s">
        <v>14</v>
      </c>
      <c r="M16" s="56" t="s">
        <v>14</v>
      </c>
      <c r="N16" s="57">
        <f t="shared" si="0"/>
        <v>0</v>
      </c>
      <c r="O16" s="58" t="s">
        <v>14</v>
      </c>
      <c r="P16" s="55"/>
      <c r="Q16" s="55"/>
      <c r="R16" s="59"/>
      <c r="S16" s="54" t="s">
        <v>14</v>
      </c>
      <c r="T16" s="60"/>
    </row>
    <row r="17" spans="1:20" ht="19.5" customHeight="1">
      <c r="A17" s="49" t="s">
        <v>86</v>
      </c>
      <c r="B17" s="49" t="s">
        <v>93</v>
      </c>
      <c r="C17" s="49" t="s">
        <v>95</v>
      </c>
      <c r="D17" s="49" t="s">
        <v>89</v>
      </c>
      <c r="E17" s="49" t="s">
        <v>101</v>
      </c>
      <c r="F17" s="50">
        <f t="shared" si="1"/>
        <v>63.0777</v>
      </c>
      <c r="G17" s="51">
        <v>17.5</v>
      </c>
      <c r="H17" s="52">
        <v>45.5777</v>
      </c>
      <c r="I17" s="52" t="s">
        <v>14</v>
      </c>
      <c r="J17" s="53" t="s">
        <v>14</v>
      </c>
      <c r="K17" s="54" t="s">
        <v>14</v>
      </c>
      <c r="L17" s="55" t="s">
        <v>14</v>
      </c>
      <c r="M17" s="56" t="s">
        <v>14</v>
      </c>
      <c r="N17" s="57">
        <f t="shared" si="0"/>
        <v>0</v>
      </c>
      <c r="O17" s="58" t="s">
        <v>14</v>
      </c>
      <c r="P17" s="55"/>
      <c r="Q17" s="55"/>
      <c r="R17" s="59"/>
      <c r="S17" s="54" t="s">
        <v>14</v>
      </c>
      <c r="T17" s="60"/>
    </row>
    <row r="18" spans="1:20" ht="19.5" customHeight="1">
      <c r="A18" s="49" t="s">
        <v>86</v>
      </c>
      <c r="B18" s="49" t="s">
        <v>93</v>
      </c>
      <c r="C18" s="49" t="s">
        <v>97</v>
      </c>
      <c r="D18" s="49" t="s">
        <v>89</v>
      </c>
      <c r="E18" s="49" t="s">
        <v>98</v>
      </c>
      <c r="F18" s="50">
        <f t="shared" si="1"/>
        <v>31.8</v>
      </c>
      <c r="G18" s="51">
        <v>0</v>
      </c>
      <c r="H18" s="52">
        <v>31.8</v>
      </c>
      <c r="I18" s="52" t="s">
        <v>14</v>
      </c>
      <c r="J18" s="53" t="s">
        <v>14</v>
      </c>
      <c r="K18" s="54" t="s">
        <v>14</v>
      </c>
      <c r="L18" s="55" t="s">
        <v>14</v>
      </c>
      <c r="M18" s="56" t="s">
        <v>14</v>
      </c>
      <c r="N18" s="57">
        <f t="shared" si="0"/>
        <v>0</v>
      </c>
      <c r="O18" s="58" t="s">
        <v>14</v>
      </c>
      <c r="P18" s="55"/>
      <c r="Q18" s="55"/>
      <c r="R18" s="59"/>
      <c r="S18" s="54" t="s">
        <v>14</v>
      </c>
      <c r="T18" s="60"/>
    </row>
    <row r="19" spans="1:20" ht="19.5" customHeight="1">
      <c r="A19" s="49" t="s">
        <v>86</v>
      </c>
      <c r="B19" s="49" t="s">
        <v>95</v>
      </c>
      <c r="C19" s="49" t="s">
        <v>99</v>
      </c>
      <c r="D19" s="49" t="s">
        <v>89</v>
      </c>
      <c r="E19" s="49" t="s">
        <v>102</v>
      </c>
      <c r="F19" s="50">
        <f t="shared" si="1"/>
        <v>2</v>
      </c>
      <c r="G19" s="51">
        <v>0</v>
      </c>
      <c r="H19" s="52">
        <v>2</v>
      </c>
      <c r="I19" s="52" t="s">
        <v>14</v>
      </c>
      <c r="J19" s="53" t="s">
        <v>14</v>
      </c>
      <c r="K19" s="54" t="s">
        <v>14</v>
      </c>
      <c r="L19" s="55" t="s">
        <v>14</v>
      </c>
      <c r="M19" s="56" t="s">
        <v>14</v>
      </c>
      <c r="N19" s="57">
        <f t="shared" si="0"/>
        <v>0</v>
      </c>
      <c r="O19" s="58" t="s">
        <v>14</v>
      </c>
      <c r="P19" s="55"/>
      <c r="Q19" s="55"/>
      <c r="R19" s="59"/>
      <c r="S19" s="54" t="s">
        <v>14</v>
      </c>
      <c r="T19" s="60"/>
    </row>
    <row r="20" spans="1:20" ht="19.5" customHeight="1">
      <c r="A20" s="49" t="s">
        <v>86</v>
      </c>
      <c r="B20" s="49" t="s">
        <v>103</v>
      </c>
      <c r="C20" s="49" t="s">
        <v>88</v>
      </c>
      <c r="D20" s="49" t="s">
        <v>89</v>
      </c>
      <c r="E20" s="49" t="s">
        <v>90</v>
      </c>
      <c r="F20" s="50">
        <f t="shared" si="1"/>
        <v>1.848</v>
      </c>
      <c r="G20" s="51">
        <v>0</v>
      </c>
      <c r="H20" s="52">
        <v>1.848</v>
      </c>
      <c r="I20" s="52" t="s">
        <v>14</v>
      </c>
      <c r="J20" s="53" t="s">
        <v>14</v>
      </c>
      <c r="K20" s="54" t="s">
        <v>14</v>
      </c>
      <c r="L20" s="55" t="s">
        <v>14</v>
      </c>
      <c r="M20" s="56" t="s">
        <v>14</v>
      </c>
      <c r="N20" s="57">
        <f t="shared" si="0"/>
        <v>0</v>
      </c>
      <c r="O20" s="58" t="s">
        <v>14</v>
      </c>
      <c r="P20" s="55"/>
      <c r="Q20" s="55"/>
      <c r="R20" s="59"/>
      <c r="S20" s="54" t="s">
        <v>14</v>
      </c>
      <c r="T20" s="60"/>
    </row>
    <row r="21" spans="1:20" ht="19.5" customHeight="1">
      <c r="A21" s="49" t="s">
        <v>86</v>
      </c>
      <c r="B21" s="49" t="s">
        <v>104</v>
      </c>
      <c r="C21" s="49" t="s">
        <v>99</v>
      </c>
      <c r="D21" s="49" t="s">
        <v>89</v>
      </c>
      <c r="E21" s="49" t="s">
        <v>105</v>
      </c>
      <c r="F21" s="50">
        <f t="shared" si="1"/>
        <v>6</v>
      </c>
      <c r="G21" s="51">
        <v>0</v>
      </c>
      <c r="H21" s="52">
        <v>6</v>
      </c>
      <c r="I21" s="52" t="s">
        <v>14</v>
      </c>
      <c r="J21" s="53" t="s">
        <v>14</v>
      </c>
      <c r="K21" s="54" t="s">
        <v>14</v>
      </c>
      <c r="L21" s="55" t="s">
        <v>14</v>
      </c>
      <c r="M21" s="56" t="s">
        <v>14</v>
      </c>
      <c r="N21" s="57">
        <f t="shared" si="0"/>
        <v>0</v>
      </c>
      <c r="O21" s="58" t="s">
        <v>14</v>
      </c>
      <c r="P21" s="55"/>
      <c r="Q21" s="55"/>
      <c r="R21" s="59"/>
      <c r="S21" s="54" t="s">
        <v>14</v>
      </c>
      <c r="T21" s="60"/>
    </row>
    <row r="22" spans="1:20" ht="19.5" customHeight="1">
      <c r="A22" s="225" t="s">
        <v>438</v>
      </c>
      <c r="B22" s="225" t="s">
        <v>414</v>
      </c>
      <c r="C22" s="225" t="s">
        <v>439</v>
      </c>
      <c r="D22" s="225" t="s">
        <v>416</v>
      </c>
      <c r="E22" s="225" t="s">
        <v>440</v>
      </c>
      <c r="F22" s="50">
        <f t="shared" si="1"/>
        <v>16</v>
      </c>
      <c r="G22" s="125">
        <v>16</v>
      </c>
      <c r="H22" s="52"/>
      <c r="I22" s="52"/>
      <c r="J22" s="53"/>
      <c r="K22" s="58"/>
      <c r="L22" s="56"/>
      <c r="M22" s="56"/>
      <c r="N22" s="57"/>
      <c r="O22" s="58"/>
      <c r="P22" s="56"/>
      <c r="Q22" s="56"/>
      <c r="R22" s="59"/>
      <c r="S22" s="58"/>
      <c r="T22" s="60"/>
    </row>
    <row r="23" spans="1:20" ht="19.5" customHeight="1">
      <c r="A23" s="49" t="s">
        <v>106</v>
      </c>
      <c r="B23" s="49" t="s">
        <v>87</v>
      </c>
      <c r="C23" s="49" t="s">
        <v>107</v>
      </c>
      <c r="D23" s="49" t="s">
        <v>89</v>
      </c>
      <c r="E23" s="49" t="s">
        <v>108</v>
      </c>
      <c r="F23" s="50">
        <f t="shared" si="1"/>
        <v>18.4644</v>
      </c>
      <c r="G23" s="51">
        <v>0</v>
      </c>
      <c r="H23" s="52">
        <v>18.4644</v>
      </c>
      <c r="I23" s="52" t="s">
        <v>14</v>
      </c>
      <c r="J23" s="53" t="s">
        <v>14</v>
      </c>
      <c r="K23" s="54" t="s">
        <v>14</v>
      </c>
      <c r="L23" s="55" t="s">
        <v>14</v>
      </c>
      <c r="M23" s="56" t="s">
        <v>14</v>
      </c>
      <c r="N23" s="57">
        <f t="shared" si="0"/>
        <v>0</v>
      </c>
      <c r="O23" s="58" t="s">
        <v>14</v>
      </c>
      <c r="P23" s="55"/>
      <c r="Q23" s="55"/>
      <c r="R23" s="59"/>
      <c r="S23" s="54" t="s">
        <v>14</v>
      </c>
      <c r="T23" s="60"/>
    </row>
    <row r="24" spans="1:20" ht="19.5" customHeight="1">
      <c r="A24" s="49" t="s">
        <v>106</v>
      </c>
      <c r="B24" s="49" t="s">
        <v>88</v>
      </c>
      <c r="C24" s="49" t="s">
        <v>109</v>
      </c>
      <c r="D24" s="49" t="s">
        <v>89</v>
      </c>
      <c r="E24" s="49" t="s">
        <v>110</v>
      </c>
      <c r="F24" s="50">
        <f t="shared" si="1"/>
        <v>88</v>
      </c>
      <c r="G24" s="51">
        <v>44</v>
      </c>
      <c r="H24" s="52">
        <v>44</v>
      </c>
      <c r="I24" s="52" t="s">
        <v>14</v>
      </c>
      <c r="J24" s="53" t="s">
        <v>14</v>
      </c>
      <c r="K24" s="54" t="s">
        <v>14</v>
      </c>
      <c r="L24" s="55" t="s">
        <v>14</v>
      </c>
      <c r="M24" s="56" t="s">
        <v>14</v>
      </c>
      <c r="N24" s="57">
        <f t="shared" si="0"/>
        <v>0</v>
      </c>
      <c r="O24" s="58" t="s">
        <v>14</v>
      </c>
      <c r="P24" s="55"/>
      <c r="Q24" s="55"/>
      <c r="R24" s="59"/>
      <c r="S24" s="54" t="s">
        <v>14</v>
      </c>
      <c r="T24" s="60"/>
    </row>
    <row r="25" spans="1:20" ht="19.5" customHeight="1">
      <c r="A25" s="49" t="s">
        <v>106</v>
      </c>
      <c r="B25" s="49" t="s">
        <v>88</v>
      </c>
      <c r="C25" s="49" t="s">
        <v>95</v>
      </c>
      <c r="D25" s="49" t="s">
        <v>89</v>
      </c>
      <c r="E25" s="49" t="s">
        <v>111</v>
      </c>
      <c r="F25" s="50">
        <f t="shared" si="1"/>
        <v>71.442</v>
      </c>
      <c r="G25" s="51">
        <v>2.47</v>
      </c>
      <c r="H25" s="52">
        <v>68.972</v>
      </c>
      <c r="I25" s="52" t="s">
        <v>14</v>
      </c>
      <c r="J25" s="53" t="s">
        <v>14</v>
      </c>
      <c r="K25" s="54" t="s">
        <v>14</v>
      </c>
      <c r="L25" s="55" t="s">
        <v>14</v>
      </c>
      <c r="M25" s="56" t="s">
        <v>14</v>
      </c>
      <c r="N25" s="57">
        <f t="shared" si="0"/>
        <v>0</v>
      </c>
      <c r="O25" s="58" t="s">
        <v>14</v>
      </c>
      <c r="P25" s="55"/>
      <c r="Q25" s="55"/>
      <c r="R25" s="59"/>
      <c r="S25" s="54" t="s">
        <v>14</v>
      </c>
      <c r="T25" s="60"/>
    </row>
    <row r="26" spans="1:20" ht="19.5" customHeight="1">
      <c r="A26" s="49" t="s">
        <v>106</v>
      </c>
      <c r="B26" s="49" t="s">
        <v>112</v>
      </c>
      <c r="C26" s="49" t="s">
        <v>112</v>
      </c>
      <c r="D26" s="49" t="s">
        <v>89</v>
      </c>
      <c r="E26" s="49" t="s">
        <v>113</v>
      </c>
      <c r="F26" s="50">
        <f t="shared" si="1"/>
        <v>89.4603</v>
      </c>
      <c r="G26" s="51">
        <v>0</v>
      </c>
      <c r="H26" s="52">
        <v>89.4603</v>
      </c>
      <c r="I26" s="52" t="s">
        <v>14</v>
      </c>
      <c r="J26" s="53" t="s">
        <v>14</v>
      </c>
      <c r="K26" s="54" t="s">
        <v>14</v>
      </c>
      <c r="L26" s="55" t="s">
        <v>14</v>
      </c>
      <c r="M26" s="56" t="s">
        <v>14</v>
      </c>
      <c r="N26" s="57">
        <f t="shared" si="0"/>
        <v>0</v>
      </c>
      <c r="O26" s="58" t="s">
        <v>14</v>
      </c>
      <c r="P26" s="55"/>
      <c r="Q26" s="55"/>
      <c r="R26" s="59"/>
      <c r="S26" s="54" t="s">
        <v>14</v>
      </c>
      <c r="T26" s="60"/>
    </row>
    <row r="27" spans="1:20" ht="19.5" customHeight="1">
      <c r="A27" s="225" t="s">
        <v>428</v>
      </c>
      <c r="B27" s="225" t="s">
        <v>429</v>
      </c>
      <c r="C27" s="225" t="s">
        <v>423</v>
      </c>
      <c r="D27" s="225" t="s">
        <v>416</v>
      </c>
      <c r="E27" s="119" t="s">
        <v>432</v>
      </c>
      <c r="F27" s="50">
        <f t="shared" si="1"/>
        <v>5.83</v>
      </c>
      <c r="G27" s="125">
        <v>5.83</v>
      </c>
      <c r="H27" s="52"/>
      <c r="I27" s="52"/>
      <c r="J27" s="53"/>
      <c r="K27" s="58"/>
      <c r="L27" s="56"/>
      <c r="M27" s="56"/>
      <c r="N27" s="57"/>
      <c r="O27" s="58"/>
      <c r="P27" s="56"/>
      <c r="Q27" s="56"/>
      <c r="R27" s="59"/>
      <c r="S27" s="58"/>
      <c r="T27" s="60"/>
    </row>
    <row r="28" spans="1:20" ht="19.5" customHeight="1">
      <c r="A28" s="225" t="s">
        <v>428</v>
      </c>
      <c r="B28" s="225" t="s">
        <v>422</v>
      </c>
      <c r="C28" s="225" t="s">
        <v>429</v>
      </c>
      <c r="D28" s="225" t="s">
        <v>416</v>
      </c>
      <c r="E28" s="225" t="s">
        <v>431</v>
      </c>
      <c r="F28" s="50">
        <f t="shared" si="1"/>
        <v>13.68</v>
      </c>
      <c r="G28" s="125">
        <v>13.68</v>
      </c>
      <c r="H28" s="52"/>
      <c r="I28" s="52"/>
      <c r="J28" s="53"/>
      <c r="K28" s="58"/>
      <c r="L28" s="56"/>
      <c r="M28" s="56"/>
      <c r="N28" s="57"/>
      <c r="O28" s="58"/>
      <c r="P28" s="56"/>
      <c r="Q28" s="56"/>
      <c r="R28" s="59"/>
      <c r="S28" s="58"/>
      <c r="T28" s="60"/>
    </row>
    <row r="29" spans="1:20" ht="19.5" customHeight="1">
      <c r="A29" s="49" t="s">
        <v>106</v>
      </c>
      <c r="B29" s="49" t="s">
        <v>95</v>
      </c>
      <c r="C29" s="49" t="s">
        <v>87</v>
      </c>
      <c r="D29" s="49" t="s">
        <v>89</v>
      </c>
      <c r="E29" s="49" t="s">
        <v>114</v>
      </c>
      <c r="F29" s="50">
        <f t="shared" si="1"/>
        <v>14.5188</v>
      </c>
      <c r="G29" s="51">
        <v>0</v>
      </c>
      <c r="H29" s="52">
        <v>14.5188</v>
      </c>
      <c r="I29" s="52" t="s">
        <v>14</v>
      </c>
      <c r="J29" s="53" t="s">
        <v>14</v>
      </c>
      <c r="K29" s="54" t="s">
        <v>14</v>
      </c>
      <c r="L29" s="55" t="s">
        <v>14</v>
      </c>
      <c r="M29" s="56" t="s">
        <v>14</v>
      </c>
      <c r="N29" s="57">
        <f t="shared" si="0"/>
        <v>0</v>
      </c>
      <c r="O29" s="58" t="s">
        <v>14</v>
      </c>
      <c r="P29" s="55"/>
      <c r="Q29" s="55"/>
      <c r="R29" s="59"/>
      <c r="S29" s="54" t="s">
        <v>14</v>
      </c>
      <c r="T29" s="60"/>
    </row>
    <row r="30" spans="1:20" ht="19.5" customHeight="1">
      <c r="A30" s="225" t="s">
        <v>428</v>
      </c>
      <c r="B30" s="225" t="s">
        <v>426</v>
      </c>
      <c r="C30" s="225" t="s">
        <v>429</v>
      </c>
      <c r="D30" s="225" t="s">
        <v>416</v>
      </c>
      <c r="E30" s="225" t="s">
        <v>430</v>
      </c>
      <c r="F30" s="50">
        <f t="shared" si="1"/>
        <v>0.1</v>
      </c>
      <c r="G30" s="226">
        <v>0.1</v>
      </c>
      <c r="H30" s="52"/>
      <c r="I30" s="52"/>
      <c r="J30" s="53"/>
      <c r="K30" s="58"/>
      <c r="L30" s="56"/>
      <c r="M30" s="56"/>
      <c r="N30" s="57"/>
      <c r="O30" s="58"/>
      <c r="P30" s="56"/>
      <c r="Q30" s="56"/>
      <c r="R30" s="59"/>
      <c r="S30" s="58"/>
      <c r="T30" s="60"/>
    </row>
    <row r="31" spans="1:20" ht="19.5" customHeight="1">
      <c r="A31" s="225" t="s">
        <v>433</v>
      </c>
      <c r="B31" s="225" t="s">
        <v>434</v>
      </c>
      <c r="C31" s="225" t="s">
        <v>435</v>
      </c>
      <c r="D31" s="225" t="s">
        <v>436</v>
      </c>
      <c r="E31" s="225" t="s">
        <v>437</v>
      </c>
      <c r="F31" s="50">
        <f t="shared" si="1"/>
        <v>10</v>
      </c>
      <c r="G31" s="226">
        <v>10</v>
      </c>
      <c r="H31" s="52"/>
      <c r="I31" s="52"/>
      <c r="J31" s="53"/>
      <c r="K31" s="58"/>
      <c r="L31" s="56"/>
      <c r="M31" s="56"/>
      <c r="N31" s="57"/>
      <c r="O31" s="58"/>
      <c r="P31" s="56"/>
      <c r="Q31" s="56"/>
      <c r="R31" s="59"/>
      <c r="S31" s="58"/>
      <c r="T31" s="60"/>
    </row>
    <row r="32" spans="1:20" ht="19.5" customHeight="1">
      <c r="A32" s="49" t="s">
        <v>106</v>
      </c>
      <c r="B32" s="49" t="s">
        <v>99</v>
      </c>
      <c r="C32" s="49" t="s">
        <v>99</v>
      </c>
      <c r="D32" s="49" t="s">
        <v>89</v>
      </c>
      <c r="E32" s="49" t="s">
        <v>115</v>
      </c>
      <c r="F32" s="50">
        <f t="shared" si="1"/>
        <v>8.676</v>
      </c>
      <c r="G32" s="51">
        <v>0</v>
      </c>
      <c r="H32" s="52">
        <v>8.676</v>
      </c>
      <c r="I32" s="52" t="s">
        <v>14</v>
      </c>
      <c r="J32" s="53" t="s">
        <v>14</v>
      </c>
      <c r="K32" s="54" t="s">
        <v>14</v>
      </c>
      <c r="L32" s="55" t="s">
        <v>14</v>
      </c>
      <c r="M32" s="56" t="s">
        <v>14</v>
      </c>
      <c r="N32" s="57">
        <f t="shared" si="0"/>
        <v>0</v>
      </c>
      <c r="O32" s="58" t="s">
        <v>14</v>
      </c>
      <c r="P32" s="55"/>
      <c r="Q32" s="55"/>
      <c r="R32" s="59"/>
      <c r="S32" s="54" t="s">
        <v>14</v>
      </c>
      <c r="T32" s="60"/>
    </row>
    <row r="33" spans="1:20" ht="19.5" customHeight="1">
      <c r="A33" s="49" t="s">
        <v>116</v>
      </c>
      <c r="B33" s="49" t="s">
        <v>103</v>
      </c>
      <c r="C33" s="49" t="s">
        <v>87</v>
      </c>
      <c r="D33" s="49" t="s">
        <v>89</v>
      </c>
      <c r="E33" s="49" t="s">
        <v>117</v>
      </c>
      <c r="F33" s="50">
        <f t="shared" si="1"/>
        <v>26.7377</v>
      </c>
      <c r="G33" s="51">
        <v>0</v>
      </c>
      <c r="H33" s="52">
        <v>26.7377</v>
      </c>
      <c r="I33" s="52" t="s">
        <v>14</v>
      </c>
      <c r="J33" s="53" t="s">
        <v>14</v>
      </c>
      <c r="K33" s="54" t="s">
        <v>14</v>
      </c>
      <c r="L33" s="55" t="s">
        <v>14</v>
      </c>
      <c r="M33" s="56" t="s">
        <v>14</v>
      </c>
      <c r="N33" s="57">
        <f t="shared" si="0"/>
        <v>0</v>
      </c>
      <c r="O33" s="58" t="s">
        <v>14</v>
      </c>
      <c r="P33" s="55"/>
      <c r="Q33" s="55"/>
      <c r="R33" s="59"/>
      <c r="S33" s="54" t="s">
        <v>14</v>
      </c>
      <c r="T33" s="60"/>
    </row>
    <row r="34" spans="1:20" ht="19.5" customHeight="1">
      <c r="A34" s="49" t="s">
        <v>116</v>
      </c>
      <c r="B34" s="49" t="s">
        <v>103</v>
      </c>
      <c r="C34" s="49" t="s">
        <v>88</v>
      </c>
      <c r="D34" s="49" t="s">
        <v>89</v>
      </c>
      <c r="E34" s="49" t="s">
        <v>118</v>
      </c>
      <c r="F34" s="50">
        <f t="shared" si="1"/>
        <v>25.698</v>
      </c>
      <c r="G34" s="51">
        <v>0</v>
      </c>
      <c r="H34" s="52">
        <v>25.698</v>
      </c>
      <c r="I34" s="52" t="s">
        <v>14</v>
      </c>
      <c r="J34" s="53" t="s">
        <v>14</v>
      </c>
      <c r="K34" s="54" t="s">
        <v>14</v>
      </c>
      <c r="L34" s="55" t="s">
        <v>14</v>
      </c>
      <c r="M34" s="56" t="s">
        <v>14</v>
      </c>
      <c r="N34" s="57">
        <f t="shared" si="0"/>
        <v>0</v>
      </c>
      <c r="O34" s="58" t="s">
        <v>14</v>
      </c>
      <c r="P34" s="55"/>
      <c r="Q34" s="55"/>
      <c r="R34" s="59"/>
      <c r="S34" s="54" t="s">
        <v>14</v>
      </c>
      <c r="T34" s="60"/>
    </row>
    <row r="35" spans="1:20" ht="19.5" customHeight="1">
      <c r="A35" s="49" t="s">
        <v>119</v>
      </c>
      <c r="B35" s="49" t="s">
        <v>88</v>
      </c>
      <c r="C35" s="49" t="s">
        <v>87</v>
      </c>
      <c r="D35" s="49" t="s">
        <v>89</v>
      </c>
      <c r="E35" s="49" t="s">
        <v>120</v>
      </c>
      <c r="F35" s="50">
        <f t="shared" si="1"/>
        <v>19.0528</v>
      </c>
      <c r="G35" s="51">
        <v>0</v>
      </c>
      <c r="H35" s="52">
        <v>19.0528</v>
      </c>
      <c r="I35" s="52" t="s">
        <v>14</v>
      </c>
      <c r="J35" s="53" t="s">
        <v>14</v>
      </c>
      <c r="K35" s="54" t="s">
        <v>14</v>
      </c>
      <c r="L35" s="55" t="s">
        <v>14</v>
      </c>
      <c r="M35" s="56" t="s">
        <v>14</v>
      </c>
      <c r="N35" s="57">
        <f t="shared" si="0"/>
        <v>0</v>
      </c>
      <c r="O35" s="58" t="s">
        <v>14</v>
      </c>
      <c r="P35" s="55"/>
      <c r="Q35" s="55"/>
      <c r="R35" s="59"/>
      <c r="S35" s="54" t="s">
        <v>14</v>
      </c>
      <c r="T35" s="60"/>
    </row>
    <row r="36" spans="1:20" ht="19.5" customHeight="1">
      <c r="A36" s="49" t="s">
        <v>119</v>
      </c>
      <c r="B36" s="49" t="s">
        <v>112</v>
      </c>
      <c r="C36" s="49" t="s">
        <v>87</v>
      </c>
      <c r="D36" s="49" t="s">
        <v>89</v>
      </c>
      <c r="E36" s="49" t="s">
        <v>121</v>
      </c>
      <c r="F36" s="50">
        <f t="shared" si="1"/>
        <v>17.5</v>
      </c>
      <c r="G36" s="51">
        <v>0</v>
      </c>
      <c r="H36" s="52">
        <v>17.5</v>
      </c>
      <c r="I36" s="52" t="s">
        <v>14</v>
      </c>
      <c r="J36" s="53" t="s">
        <v>14</v>
      </c>
      <c r="K36" s="54" t="s">
        <v>14</v>
      </c>
      <c r="L36" s="55" t="s">
        <v>14</v>
      </c>
      <c r="M36" s="56" t="s">
        <v>14</v>
      </c>
      <c r="N36" s="57">
        <f t="shared" si="0"/>
        <v>0</v>
      </c>
      <c r="O36" s="58" t="s">
        <v>14</v>
      </c>
      <c r="P36" s="55"/>
      <c r="Q36" s="55"/>
      <c r="R36" s="59"/>
      <c r="S36" s="54" t="s">
        <v>14</v>
      </c>
      <c r="T36" s="60"/>
    </row>
    <row r="37" spans="1:20" ht="19.5" customHeight="1">
      <c r="A37" s="225" t="s">
        <v>425</v>
      </c>
      <c r="B37" s="225" t="s">
        <v>426</v>
      </c>
      <c r="C37" s="225" t="s">
        <v>414</v>
      </c>
      <c r="D37" s="225" t="s">
        <v>416</v>
      </c>
      <c r="E37" s="225" t="s">
        <v>427</v>
      </c>
      <c r="F37" s="50">
        <f t="shared" si="1"/>
        <v>116.09</v>
      </c>
      <c r="G37" s="125">
        <v>116.09</v>
      </c>
      <c r="H37" s="52"/>
      <c r="I37" s="52"/>
      <c r="J37" s="53"/>
      <c r="K37" s="58"/>
      <c r="L37" s="56"/>
      <c r="M37" s="56"/>
      <c r="N37" s="57"/>
      <c r="O37" s="58"/>
      <c r="P37" s="56"/>
      <c r="Q37" s="56"/>
      <c r="R37" s="59"/>
      <c r="S37" s="58"/>
      <c r="T37" s="60"/>
    </row>
    <row r="38" spans="1:20" ht="19.5" customHeight="1">
      <c r="A38" s="49" t="s">
        <v>122</v>
      </c>
      <c r="B38" s="49" t="s">
        <v>87</v>
      </c>
      <c r="C38" s="49" t="s">
        <v>123</v>
      </c>
      <c r="D38" s="49" t="s">
        <v>89</v>
      </c>
      <c r="E38" s="49" t="s">
        <v>98</v>
      </c>
      <c r="F38" s="50">
        <f t="shared" si="1"/>
        <v>95.4353</v>
      </c>
      <c r="G38" s="51">
        <v>0</v>
      </c>
      <c r="H38" s="52">
        <v>95.4353</v>
      </c>
      <c r="I38" s="52" t="s">
        <v>14</v>
      </c>
      <c r="J38" s="53" t="s">
        <v>14</v>
      </c>
      <c r="K38" s="54" t="s">
        <v>14</v>
      </c>
      <c r="L38" s="55" t="s">
        <v>14</v>
      </c>
      <c r="M38" s="56" t="s">
        <v>14</v>
      </c>
      <c r="N38" s="57">
        <f t="shared" si="0"/>
        <v>0</v>
      </c>
      <c r="O38" s="58" t="s">
        <v>14</v>
      </c>
      <c r="P38" s="55"/>
      <c r="Q38" s="55"/>
      <c r="R38" s="59"/>
      <c r="S38" s="54" t="s">
        <v>14</v>
      </c>
      <c r="T38" s="60"/>
    </row>
    <row r="39" spans="1:20" ht="19.5" customHeight="1">
      <c r="A39" s="225" t="s">
        <v>418</v>
      </c>
      <c r="B39" s="225" t="s">
        <v>419</v>
      </c>
      <c r="C39" s="225" t="s">
        <v>420</v>
      </c>
      <c r="D39" s="225" t="s">
        <v>416</v>
      </c>
      <c r="E39" s="225" t="s">
        <v>421</v>
      </c>
      <c r="F39" s="50">
        <f t="shared" si="1"/>
        <v>29.4</v>
      </c>
      <c r="G39" s="125">
        <v>29.4</v>
      </c>
      <c r="H39" s="52"/>
      <c r="I39" s="52"/>
      <c r="J39" s="53"/>
      <c r="K39" s="58"/>
      <c r="L39" s="56"/>
      <c r="M39" s="56"/>
      <c r="N39" s="57"/>
      <c r="O39" s="58"/>
      <c r="P39" s="56"/>
      <c r="Q39" s="56"/>
      <c r="R39" s="59"/>
      <c r="S39" s="58"/>
      <c r="T39" s="60"/>
    </row>
    <row r="40" spans="1:20" ht="19.5" customHeight="1">
      <c r="A40" s="49" t="s">
        <v>122</v>
      </c>
      <c r="B40" s="49" t="s">
        <v>112</v>
      </c>
      <c r="C40" s="49" t="s">
        <v>99</v>
      </c>
      <c r="D40" s="49" t="s">
        <v>89</v>
      </c>
      <c r="E40" s="49" t="s">
        <v>124</v>
      </c>
      <c r="F40" s="50">
        <f t="shared" si="1"/>
        <v>12.68</v>
      </c>
      <c r="G40" s="51">
        <v>5</v>
      </c>
      <c r="H40" s="52">
        <v>7.68</v>
      </c>
      <c r="I40" s="52" t="s">
        <v>14</v>
      </c>
      <c r="J40" s="53" t="s">
        <v>14</v>
      </c>
      <c r="K40" s="54" t="s">
        <v>14</v>
      </c>
      <c r="L40" s="55" t="s">
        <v>14</v>
      </c>
      <c r="M40" s="56" t="s">
        <v>14</v>
      </c>
      <c r="N40" s="57">
        <f t="shared" si="0"/>
        <v>0</v>
      </c>
      <c r="O40" s="58" t="s">
        <v>14</v>
      </c>
      <c r="P40" s="55"/>
      <c r="Q40" s="55"/>
      <c r="R40" s="59"/>
      <c r="S40" s="54" t="s">
        <v>14</v>
      </c>
      <c r="T40" s="60"/>
    </row>
    <row r="41" spans="1:20" ht="19.5" customHeight="1">
      <c r="A41" s="49" t="s">
        <v>122</v>
      </c>
      <c r="B41" s="49" t="s">
        <v>109</v>
      </c>
      <c r="C41" s="49" t="s">
        <v>112</v>
      </c>
      <c r="D41" s="49" t="s">
        <v>89</v>
      </c>
      <c r="E41" s="49" t="s">
        <v>125</v>
      </c>
      <c r="F41" s="50">
        <f t="shared" si="1"/>
        <v>1092.0452</v>
      </c>
      <c r="G41" s="51">
        <v>172.98</v>
      </c>
      <c r="H41" s="52">
        <v>919.0652</v>
      </c>
      <c r="I41" s="52" t="s">
        <v>14</v>
      </c>
      <c r="J41" s="53" t="s">
        <v>14</v>
      </c>
      <c r="K41" s="54" t="s">
        <v>14</v>
      </c>
      <c r="L41" s="55" t="s">
        <v>14</v>
      </c>
      <c r="M41" s="56" t="s">
        <v>14</v>
      </c>
      <c r="N41" s="57">
        <f t="shared" si="0"/>
        <v>0</v>
      </c>
      <c r="O41" s="58" t="s">
        <v>14</v>
      </c>
      <c r="P41" s="55"/>
      <c r="Q41" s="55"/>
      <c r="R41" s="59"/>
      <c r="S41" s="54" t="s">
        <v>14</v>
      </c>
      <c r="T41" s="60"/>
    </row>
    <row r="42" spans="1:20" ht="19.5" customHeight="1">
      <c r="A42" s="225" t="s">
        <v>418</v>
      </c>
      <c r="B42" s="225" t="s">
        <v>422</v>
      </c>
      <c r="C42" s="225" t="s">
        <v>423</v>
      </c>
      <c r="D42" s="225" t="s">
        <v>416</v>
      </c>
      <c r="E42" s="225" t="s">
        <v>424</v>
      </c>
      <c r="F42" s="50">
        <f t="shared" si="1"/>
        <v>10</v>
      </c>
      <c r="G42" s="125">
        <v>10</v>
      </c>
      <c r="H42" s="52"/>
      <c r="I42" s="52"/>
      <c r="J42" s="53"/>
      <c r="K42" s="58"/>
      <c r="L42" s="56"/>
      <c r="M42" s="56"/>
      <c r="N42" s="57"/>
      <c r="O42" s="58"/>
      <c r="P42" s="56"/>
      <c r="Q42" s="56"/>
      <c r="R42" s="59"/>
      <c r="S42" s="58"/>
      <c r="T42" s="60"/>
    </row>
    <row r="43" spans="1:20" ht="19.5" customHeight="1">
      <c r="A43" s="49" t="s">
        <v>126</v>
      </c>
      <c r="B43" s="49" t="s">
        <v>87</v>
      </c>
      <c r="C43" s="49" t="s">
        <v>107</v>
      </c>
      <c r="D43" s="49" t="s">
        <v>89</v>
      </c>
      <c r="E43" s="49" t="s">
        <v>127</v>
      </c>
      <c r="F43" s="50">
        <f t="shared" si="1"/>
        <v>16.5</v>
      </c>
      <c r="G43" s="51">
        <v>0</v>
      </c>
      <c r="H43" s="52">
        <v>16.5</v>
      </c>
      <c r="I43" s="52" t="s">
        <v>14</v>
      </c>
      <c r="J43" s="53" t="s">
        <v>14</v>
      </c>
      <c r="K43" s="54" t="s">
        <v>14</v>
      </c>
      <c r="L43" s="55" t="s">
        <v>14</v>
      </c>
      <c r="M43" s="56" t="s">
        <v>14</v>
      </c>
      <c r="N43" s="57">
        <f t="shared" si="0"/>
        <v>0</v>
      </c>
      <c r="O43" s="58" t="s">
        <v>14</v>
      </c>
      <c r="P43" s="55"/>
      <c r="Q43" s="55"/>
      <c r="R43" s="59"/>
      <c r="S43" s="54" t="s">
        <v>14</v>
      </c>
      <c r="T43" s="60"/>
    </row>
    <row r="44" spans="1:20" ht="19.5" customHeight="1">
      <c r="A44" s="225" t="s">
        <v>413</v>
      </c>
      <c r="B44" s="225" t="s">
        <v>414</v>
      </c>
      <c r="C44" s="225" t="s">
        <v>415</v>
      </c>
      <c r="D44" s="225" t="s">
        <v>416</v>
      </c>
      <c r="E44" s="225" t="s">
        <v>417</v>
      </c>
      <c r="F44" s="50">
        <f t="shared" si="1"/>
        <v>23</v>
      </c>
      <c r="G44" s="125">
        <v>23</v>
      </c>
      <c r="H44" s="52"/>
      <c r="I44" s="52"/>
      <c r="J44" s="53"/>
      <c r="K44" s="58"/>
      <c r="L44" s="56"/>
      <c r="M44" s="56"/>
      <c r="N44" s="57"/>
      <c r="O44" s="58"/>
      <c r="P44" s="56"/>
      <c r="Q44" s="56"/>
      <c r="R44" s="59"/>
      <c r="S44" s="58"/>
      <c r="T44" s="60"/>
    </row>
    <row r="45" spans="1:20" ht="19.5" customHeight="1">
      <c r="A45" s="49" t="s">
        <v>128</v>
      </c>
      <c r="B45" s="49" t="s">
        <v>99</v>
      </c>
      <c r="C45" s="49" t="s">
        <v>99</v>
      </c>
      <c r="D45" s="49" t="s">
        <v>89</v>
      </c>
      <c r="E45" s="49" t="s">
        <v>129</v>
      </c>
      <c r="F45" s="50">
        <f t="shared" si="1"/>
        <v>4</v>
      </c>
      <c r="G45" s="51">
        <v>0</v>
      </c>
      <c r="H45" s="52">
        <v>4</v>
      </c>
      <c r="I45" s="52" t="s">
        <v>14</v>
      </c>
      <c r="J45" s="53" t="s">
        <v>14</v>
      </c>
      <c r="K45" s="54" t="s">
        <v>14</v>
      </c>
      <c r="L45" s="55" t="s">
        <v>14</v>
      </c>
      <c r="M45" s="56" t="s">
        <v>14</v>
      </c>
      <c r="N45" s="57">
        <f t="shared" si="0"/>
        <v>0</v>
      </c>
      <c r="O45" s="58" t="s">
        <v>14</v>
      </c>
      <c r="P45" s="55"/>
      <c r="Q45" s="55"/>
      <c r="R45" s="59"/>
      <c r="S45" s="54" t="s">
        <v>14</v>
      </c>
      <c r="T45" s="60"/>
    </row>
    <row r="46" spans="1:20" ht="19.5" customHeight="1">
      <c r="A46" s="49" t="s">
        <v>130</v>
      </c>
      <c r="B46" s="49" t="s">
        <v>88</v>
      </c>
      <c r="C46" s="49" t="s">
        <v>87</v>
      </c>
      <c r="D46" s="49" t="s">
        <v>89</v>
      </c>
      <c r="E46" s="49" t="s">
        <v>131</v>
      </c>
      <c r="F46" s="50">
        <f t="shared" si="1"/>
        <v>104.8019</v>
      </c>
      <c r="G46" s="51">
        <v>0</v>
      </c>
      <c r="H46" s="52">
        <v>104.8019</v>
      </c>
      <c r="I46" s="52" t="s">
        <v>14</v>
      </c>
      <c r="J46" s="53" t="s">
        <v>14</v>
      </c>
      <c r="K46" s="54" t="s">
        <v>14</v>
      </c>
      <c r="L46" s="55" t="s">
        <v>14</v>
      </c>
      <c r="M46" s="56" t="s">
        <v>14</v>
      </c>
      <c r="N46" s="57">
        <f t="shared" si="0"/>
        <v>0</v>
      </c>
      <c r="O46" s="58" t="s">
        <v>14</v>
      </c>
      <c r="P46" s="55"/>
      <c r="Q46" s="55"/>
      <c r="R46" s="59"/>
      <c r="S46" s="54" t="s">
        <v>14</v>
      </c>
      <c r="T46" s="60"/>
    </row>
    <row r="47" spans="1:20" ht="19.5" customHeight="1">
      <c r="A47" s="209" t="s">
        <v>132</v>
      </c>
      <c r="B47" s="209" t="s">
        <v>87</v>
      </c>
      <c r="C47" s="209" t="s">
        <v>93</v>
      </c>
      <c r="D47" s="209" t="s">
        <v>89</v>
      </c>
      <c r="E47" s="209" t="s">
        <v>133</v>
      </c>
      <c r="F47" s="50">
        <f t="shared" si="1"/>
        <v>5.824</v>
      </c>
      <c r="G47" s="210">
        <v>0</v>
      </c>
      <c r="H47" s="211">
        <v>5.824</v>
      </c>
      <c r="I47" s="211" t="s">
        <v>14</v>
      </c>
      <c r="J47" s="212" t="s">
        <v>14</v>
      </c>
      <c r="K47" s="213" t="s">
        <v>14</v>
      </c>
      <c r="L47" s="214" t="s">
        <v>14</v>
      </c>
      <c r="M47" s="214" t="s">
        <v>14</v>
      </c>
      <c r="N47" s="215">
        <f t="shared" si="0"/>
        <v>0</v>
      </c>
      <c r="O47" s="213" t="s">
        <v>14</v>
      </c>
      <c r="P47" s="214"/>
      <c r="Q47" s="214"/>
      <c r="R47" s="216"/>
      <c r="S47" s="213" t="s">
        <v>14</v>
      </c>
      <c r="T47" s="217"/>
    </row>
    <row r="48" spans="1:20" ht="11.25">
      <c r="A48" s="220" t="s">
        <v>406</v>
      </c>
      <c r="B48" s="220" t="s">
        <v>407</v>
      </c>
      <c r="C48" s="220" t="s">
        <v>408</v>
      </c>
      <c r="D48" s="222" t="s">
        <v>409</v>
      </c>
      <c r="E48" s="223" t="s">
        <v>410</v>
      </c>
      <c r="F48" s="50">
        <f t="shared" si="1"/>
        <v>3.95</v>
      </c>
      <c r="G48" s="224">
        <v>3.95</v>
      </c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</row>
    <row r="49" spans="1:20" ht="11.25">
      <c r="A49" s="219">
        <v>229</v>
      </c>
      <c r="B49" s="220" t="s">
        <v>411</v>
      </c>
      <c r="C49" s="220" t="s">
        <v>411</v>
      </c>
      <c r="D49" s="220" t="s">
        <v>409</v>
      </c>
      <c r="E49" s="221" t="s">
        <v>412</v>
      </c>
      <c r="F49" s="50">
        <f t="shared" si="1"/>
        <v>1</v>
      </c>
      <c r="G49" s="224">
        <v>1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</row>
  </sheetData>
  <sheetProtection/>
  <mergeCells count="22"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R5:R6"/>
    <mergeCell ref="O5:O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1"/>
      <c r="B1" s="62"/>
      <c r="C1" s="62"/>
      <c r="D1" s="62"/>
      <c r="E1" s="62"/>
      <c r="F1" s="62"/>
      <c r="G1" s="62"/>
      <c r="H1" s="62"/>
      <c r="I1" s="62"/>
      <c r="J1" s="63" t="s">
        <v>134</v>
      </c>
    </row>
    <row r="2" spans="1:10" ht="19.5" customHeight="1">
      <c r="A2" s="139" t="s">
        <v>135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s="1" customFormat="1" ht="19.5" customHeight="1">
      <c r="A3" s="10" t="s">
        <v>5</v>
      </c>
      <c r="B3" s="11"/>
      <c r="C3" s="11"/>
      <c r="D3" s="11"/>
      <c r="E3" s="11"/>
      <c r="F3" s="64"/>
      <c r="G3" s="64"/>
      <c r="H3" s="64"/>
      <c r="I3" s="64"/>
      <c r="J3" s="9" t="s">
        <v>6</v>
      </c>
      <c r="K3"/>
      <c r="L3"/>
    </row>
    <row r="4" spans="1:10" ht="19.5" customHeight="1">
      <c r="A4" s="140" t="s">
        <v>59</v>
      </c>
      <c r="B4" s="170"/>
      <c r="C4" s="170"/>
      <c r="D4" s="170"/>
      <c r="E4" s="141"/>
      <c r="F4" s="165" t="s">
        <v>60</v>
      </c>
      <c r="G4" s="166" t="s">
        <v>136</v>
      </c>
      <c r="H4" s="168" t="s">
        <v>137</v>
      </c>
      <c r="I4" s="168" t="s">
        <v>138</v>
      </c>
      <c r="J4" s="160" t="s">
        <v>139</v>
      </c>
    </row>
    <row r="5" spans="1:10" ht="19.5" customHeight="1">
      <c r="A5" s="140" t="s">
        <v>70</v>
      </c>
      <c r="B5" s="170"/>
      <c r="C5" s="141"/>
      <c r="D5" s="164" t="s">
        <v>71</v>
      </c>
      <c r="E5" s="162" t="s">
        <v>140</v>
      </c>
      <c r="F5" s="166"/>
      <c r="G5" s="166"/>
      <c r="H5" s="168"/>
      <c r="I5" s="168"/>
      <c r="J5" s="160"/>
    </row>
    <row r="6" spans="1:10" ht="15" customHeight="1">
      <c r="A6" s="65" t="s">
        <v>80</v>
      </c>
      <c r="B6" s="65" t="s">
        <v>81</v>
      </c>
      <c r="C6" s="66" t="s">
        <v>82</v>
      </c>
      <c r="D6" s="160"/>
      <c r="E6" s="163"/>
      <c r="F6" s="167"/>
      <c r="G6" s="167"/>
      <c r="H6" s="169"/>
      <c r="I6" s="169"/>
      <c r="J6" s="161"/>
    </row>
    <row r="7" spans="1:10" ht="19.5" customHeight="1">
      <c r="A7" s="67" t="s">
        <v>14</v>
      </c>
      <c r="B7" s="67" t="s">
        <v>14</v>
      </c>
      <c r="C7" s="67" t="s">
        <v>14</v>
      </c>
      <c r="D7" s="68" t="s">
        <v>14</v>
      </c>
      <c r="E7" s="68" t="s">
        <v>60</v>
      </c>
      <c r="F7" s="69">
        <f aca="true" t="shared" si="0" ref="F7:F38">SUM(G7:J7)</f>
        <v>2514.6225999999997</v>
      </c>
      <c r="G7" s="70">
        <v>2135.7117</v>
      </c>
      <c r="H7" s="70">
        <v>378.9109</v>
      </c>
      <c r="I7" s="70"/>
      <c r="J7" s="71"/>
    </row>
    <row r="8" spans="1:10" ht="19.5" customHeight="1">
      <c r="A8" s="67" t="s">
        <v>14</v>
      </c>
      <c r="B8" s="67" t="s">
        <v>14</v>
      </c>
      <c r="C8" s="67" t="s">
        <v>14</v>
      </c>
      <c r="D8" s="68" t="s">
        <v>14</v>
      </c>
      <c r="E8" s="68" t="s">
        <v>83</v>
      </c>
      <c r="F8" s="69">
        <f t="shared" si="0"/>
        <v>2514.6225999999997</v>
      </c>
      <c r="G8" s="70">
        <v>2135.7117</v>
      </c>
      <c r="H8" s="70">
        <v>378.9109</v>
      </c>
      <c r="I8" s="70"/>
      <c r="J8" s="71"/>
    </row>
    <row r="9" spans="1:10" ht="19.5" customHeight="1">
      <c r="A9" s="67" t="s">
        <v>14</v>
      </c>
      <c r="B9" s="67" t="s">
        <v>14</v>
      </c>
      <c r="C9" s="67" t="s">
        <v>14</v>
      </c>
      <c r="D9" s="68" t="s">
        <v>84</v>
      </c>
      <c r="E9" s="68" t="s">
        <v>141</v>
      </c>
      <c r="F9" s="69">
        <f t="shared" si="0"/>
        <v>2514.6225999999997</v>
      </c>
      <c r="G9" s="70">
        <v>2135.7117</v>
      </c>
      <c r="H9" s="70">
        <v>378.9109</v>
      </c>
      <c r="I9" s="70"/>
      <c r="J9" s="71"/>
    </row>
    <row r="10" spans="1:10" ht="19.5" customHeight="1">
      <c r="A10" s="67" t="s">
        <v>86</v>
      </c>
      <c r="B10" s="67" t="s">
        <v>87</v>
      </c>
      <c r="C10" s="67" t="s">
        <v>88</v>
      </c>
      <c r="D10" s="68" t="s">
        <v>89</v>
      </c>
      <c r="E10" s="68" t="s">
        <v>90</v>
      </c>
      <c r="F10" s="69">
        <f t="shared" si="0"/>
        <v>2</v>
      </c>
      <c r="G10" s="70">
        <v>2</v>
      </c>
      <c r="H10" s="70">
        <v>0</v>
      </c>
      <c r="I10" s="70"/>
      <c r="J10" s="71"/>
    </row>
    <row r="11" spans="1:10" ht="19.5" customHeight="1">
      <c r="A11" s="67" t="s">
        <v>86</v>
      </c>
      <c r="B11" s="67" t="s">
        <v>91</v>
      </c>
      <c r="C11" s="67" t="s">
        <v>87</v>
      </c>
      <c r="D11" s="68" t="s">
        <v>89</v>
      </c>
      <c r="E11" s="68" t="s">
        <v>92</v>
      </c>
      <c r="F11" s="69">
        <f t="shared" si="0"/>
        <v>542.5354</v>
      </c>
      <c r="G11" s="70">
        <v>301.9153</v>
      </c>
      <c r="H11" s="70">
        <v>240.6201</v>
      </c>
      <c r="I11" s="70"/>
      <c r="J11" s="71"/>
    </row>
    <row r="12" spans="1:10" ht="19.5" customHeight="1">
      <c r="A12" s="67" t="s">
        <v>86</v>
      </c>
      <c r="B12" s="67" t="s">
        <v>91</v>
      </c>
      <c r="C12" s="67" t="s">
        <v>88</v>
      </c>
      <c r="D12" s="68" t="s">
        <v>89</v>
      </c>
      <c r="E12" s="68" t="s">
        <v>90</v>
      </c>
      <c r="F12" s="69">
        <f t="shared" si="0"/>
        <v>149.152</v>
      </c>
      <c r="G12" s="70">
        <v>149.152</v>
      </c>
      <c r="H12" s="70">
        <v>0</v>
      </c>
      <c r="I12" s="70"/>
      <c r="J12" s="71"/>
    </row>
    <row r="13" spans="1:10" ht="19.5" customHeight="1">
      <c r="A13" s="67" t="s">
        <v>86</v>
      </c>
      <c r="B13" s="67" t="s">
        <v>91</v>
      </c>
      <c r="C13" s="67" t="s">
        <v>93</v>
      </c>
      <c r="D13" s="68" t="s">
        <v>89</v>
      </c>
      <c r="E13" s="68" t="s">
        <v>94</v>
      </c>
      <c r="F13" s="69">
        <f t="shared" si="0"/>
        <v>199.5471</v>
      </c>
      <c r="G13" s="70">
        <v>199.5471</v>
      </c>
      <c r="H13" s="70">
        <v>0</v>
      </c>
      <c r="I13" s="70"/>
      <c r="J13" s="71"/>
    </row>
    <row r="14" spans="1:10" ht="19.5" customHeight="1">
      <c r="A14" s="67" t="s">
        <v>86</v>
      </c>
      <c r="B14" s="67" t="s">
        <v>91</v>
      </c>
      <c r="C14" s="67" t="s">
        <v>95</v>
      </c>
      <c r="D14" s="68" t="s">
        <v>89</v>
      </c>
      <c r="E14" s="68" t="s">
        <v>96</v>
      </c>
      <c r="F14" s="69">
        <f t="shared" si="0"/>
        <v>6.176</v>
      </c>
      <c r="G14" s="70">
        <v>6.176</v>
      </c>
      <c r="H14" s="70">
        <v>0</v>
      </c>
      <c r="I14" s="70"/>
      <c r="J14" s="71"/>
    </row>
    <row r="15" spans="1:10" ht="19.5" customHeight="1">
      <c r="A15" s="67" t="s">
        <v>86</v>
      </c>
      <c r="B15" s="67" t="s">
        <v>91</v>
      </c>
      <c r="C15" s="67" t="s">
        <v>97</v>
      </c>
      <c r="D15" s="68" t="s">
        <v>89</v>
      </c>
      <c r="E15" s="68" t="s">
        <v>98</v>
      </c>
      <c r="F15" s="69">
        <f t="shared" si="0"/>
        <v>4</v>
      </c>
      <c r="G15" s="70">
        <v>4</v>
      </c>
      <c r="H15" s="70">
        <v>0</v>
      </c>
      <c r="I15" s="70"/>
      <c r="J15" s="71"/>
    </row>
    <row r="16" spans="1:10" ht="19.5" customHeight="1">
      <c r="A16" s="67" t="s">
        <v>86</v>
      </c>
      <c r="B16" s="67" t="s">
        <v>91</v>
      </c>
      <c r="C16" s="67" t="s">
        <v>99</v>
      </c>
      <c r="D16" s="68" t="s">
        <v>89</v>
      </c>
      <c r="E16" s="68" t="s">
        <v>100</v>
      </c>
      <c r="F16" s="69">
        <f t="shared" si="0"/>
        <v>37.6</v>
      </c>
      <c r="G16" s="70">
        <v>0</v>
      </c>
      <c r="H16" s="70">
        <v>37.6</v>
      </c>
      <c r="I16" s="70"/>
      <c r="J16" s="71"/>
    </row>
    <row r="17" spans="1:10" ht="19.5" customHeight="1">
      <c r="A17" s="67" t="s">
        <v>86</v>
      </c>
      <c r="B17" s="67" t="s">
        <v>93</v>
      </c>
      <c r="C17" s="67" t="s">
        <v>95</v>
      </c>
      <c r="D17" s="68" t="s">
        <v>89</v>
      </c>
      <c r="E17" s="68" t="s">
        <v>101</v>
      </c>
      <c r="F17" s="69">
        <f t="shared" si="0"/>
        <v>45.5777</v>
      </c>
      <c r="G17" s="70">
        <v>28.0777</v>
      </c>
      <c r="H17" s="70">
        <v>17.5</v>
      </c>
      <c r="I17" s="70"/>
      <c r="J17" s="71"/>
    </row>
    <row r="18" spans="1:10" ht="19.5" customHeight="1">
      <c r="A18" s="67" t="s">
        <v>86</v>
      </c>
      <c r="B18" s="67" t="s">
        <v>93</v>
      </c>
      <c r="C18" s="67" t="s">
        <v>97</v>
      </c>
      <c r="D18" s="68" t="s">
        <v>89</v>
      </c>
      <c r="E18" s="68" t="s">
        <v>98</v>
      </c>
      <c r="F18" s="69">
        <f t="shared" si="0"/>
        <v>31.8</v>
      </c>
      <c r="G18" s="70">
        <v>31.8</v>
      </c>
      <c r="H18" s="70">
        <v>0</v>
      </c>
      <c r="I18" s="70"/>
      <c r="J18" s="71"/>
    </row>
    <row r="19" spans="1:10" ht="19.5" customHeight="1">
      <c r="A19" s="67" t="s">
        <v>86</v>
      </c>
      <c r="B19" s="67" t="s">
        <v>95</v>
      </c>
      <c r="C19" s="67" t="s">
        <v>99</v>
      </c>
      <c r="D19" s="68" t="s">
        <v>89</v>
      </c>
      <c r="E19" s="68" t="s">
        <v>102</v>
      </c>
      <c r="F19" s="69">
        <f t="shared" si="0"/>
        <v>2</v>
      </c>
      <c r="G19" s="70">
        <v>2</v>
      </c>
      <c r="H19" s="70">
        <v>0</v>
      </c>
      <c r="I19" s="70"/>
      <c r="J19" s="71"/>
    </row>
    <row r="20" spans="1:10" ht="19.5" customHeight="1">
      <c r="A20" s="67" t="s">
        <v>86</v>
      </c>
      <c r="B20" s="67" t="s">
        <v>103</v>
      </c>
      <c r="C20" s="67" t="s">
        <v>88</v>
      </c>
      <c r="D20" s="68" t="s">
        <v>89</v>
      </c>
      <c r="E20" s="68" t="s">
        <v>90</v>
      </c>
      <c r="F20" s="69">
        <f t="shared" si="0"/>
        <v>1.848</v>
      </c>
      <c r="G20" s="70">
        <v>1.848</v>
      </c>
      <c r="H20" s="70">
        <v>0</v>
      </c>
      <c r="I20" s="70"/>
      <c r="J20" s="71"/>
    </row>
    <row r="21" spans="1:10" ht="19.5" customHeight="1">
      <c r="A21" s="67" t="s">
        <v>86</v>
      </c>
      <c r="B21" s="67" t="s">
        <v>104</v>
      </c>
      <c r="C21" s="67" t="s">
        <v>99</v>
      </c>
      <c r="D21" s="68" t="s">
        <v>89</v>
      </c>
      <c r="E21" s="68" t="s">
        <v>105</v>
      </c>
      <c r="F21" s="69">
        <f t="shared" si="0"/>
        <v>6</v>
      </c>
      <c r="G21" s="70">
        <v>6</v>
      </c>
      <c r="H21" s="70">
        <v>0</v>
      </c>
      <c r="I21" s="70"/>
      <c r="J21" s="71"/>
    </row>
    <row r="22" spans="1:10" ht="19.5" customHeight="1">
      <c r="A22" s="67" t="s">
        <v>106</v>
      </c>
      <c r="B22" s="67" t="s">
        <v>87</v>
      </c>
      <c r="C22" s="67" t="s">
        <v>107</v>
      </c>
      <c r="D22" s="68" t="s">
        <v>89</v>
      </c>
      <c r="E22" s="68" t="s">
        <v>108</v>
      </c>
      <c r="F22" s="69">
        <f t="shared" si="0"/>
        <v>18.4644</v>
      </c>
      <c r="G22" s="70">
        <v>18.4644</v>
      </c>
      <c r="H22" s="70">
        <v>0</v>
      </c>
      <c r="I22" s="70"/>
      <c r="J22" s="71"/>
    </row>
    <row r="23" spans="1:10" ht="19.5" customHeight="1">
      <c r="A23" s="67" t="s">
        <v>106</v>
      </c>
      <c r="B23" s="67" t="s">
        <v>88</v>
      </c>
      <c r="C23" s="67" t="s">
        <v>109</v>
      </c>
      <c r="D23" s="68" t="s">
        <v>89</v>
      </c>
      <c r="E23" s="68" t="s">
        <v>110</v>
      </c>
      <c r="F23" s="69">
        <f t="shared" si="0"/>
        <v>44</v>
      </c>
      <c r="G23" s="70">
        <v>0</v>
      </c>
      <c r="H23" s="70">
        <v>44</v>
      </c>
      <c r="I23" s="70"/>
      <c r="J23" s="71"/>
    </row>
    <row r="24" spans="1:10" ht="19.5" customHeight="1">
      <c r="A24" s="67" t="s">
        <v>106</v>
      </c>
      <c r="B24" s="67" t="s">
        <v>88</v>
      </c>
      <c r="C24" s="67" t="s">
        <v>95</v>
      </c>
      <c r="D24" s="68" t="s">
        <v>89</v>
      </c>
      <c r="E24" s="68" t="s">
        <v>111</v>
      </c>
      <c r="F24" s="69">
        <f t="shared" si="0"/>
        <v>68.972</v>
      </c>
      <c r="G24" s="70">
        <v>66.5</v>
      </c>
      <c r="H24" s="70">
        <v>2.472</v>
      </c>
      <c r="I24" s="70"/>
      <c r="J24" s="71"/>
    </row>
    <row r="25" spans="1:10" ht="19.5" customHeight="1">
      <c r="A25" s="67" t="s">
        <v>106</v>
      </c>
      <c r="B25" s="67" t="s">
        <v>112</v>
      </c>
      <c r="C25" s="67" t="s">
        <v>112</v>
      </c>
      <c r="D25" s="68" t="s">
        <v>89</v>
      </c>
      <c r="E25" s="68" t="s">
        <v>113</v>
      </c>
      <c r="F25" s="69">
        <f t="shared" si="0"/>
        <v>89.4603</v>
      </c>
      <c r="G25" s="70">
        <v>89.4603</v>
      </c>
      <c r="H25" s="70">
        <v>0</v>
      </c>
      <c r="I25" s="70"/>
      <c r="J25" s="71"/>
    </row>
    <row r="26" spans="1:10" ht="19.5" customHeight="1">
      <c r="A26" s="67" t="s">
        <v>106</v>
      </c>
      <c r="B26" s="67" t="s">
        <v>95</v>
      </c>
      <c r="C26" s="67" t="s">
        <v>87</v>
      </c>
      <c r="D26" s="68" t="s">
        <v>89</v>
      </c>
      <c r="E26" s="68" t="s">
        <v>114</v>
      </c>
      <c r="F26" s="69">
        <f t="shared" si="0"/>
        <v>14.5188</v>
      </c>
      <c r="G26" s="70">
        <v>0</v>
      </c>
      <c r="H26" s="70">
        <v>14.5188</v>
      </c>
      <c r="I26" s="70"/>
      <c r="J26" s="71"/>
    </row>
    <row r="27" spans="1:10" ht="19.5" customHeight="1">
      <c r="A27" s="67" t="s">
        <v>106</v>
      </c>
      <c r="B27" s="67" t="s">
        <v>99</v>
      </c>
      <c r="C27" s="67" t="s">
        <v>99</v>
      </c>
      <c r="D27" s="68" t="s">
        <v>89</v>
      </c>
      <c r="E27" s="68" t="s">
        <v>115</v>
      </c>
      <c r="F27" s="69">
        <f t="shared" si="0"/>
        <v>8.676</v>
      </c>
      <c r="G27" s="70">
        <v>8.676</v>
      </c>
      <c r="H27" s="70">
        <v>0</v>
      </c>
      <c r="I27" s="70"/>
      <c r="J27" s="71"/>
    </row>
    <row r="28" spans="1:10" ht="19.5" customHeight="1">
      <c r="A28" s="67" t="s">
        <v>116</v>
      </c>
      <c r="B28" s="67" t="s">
        <v>103</v>
      </c>
      <c r="C28" s="67" t="s">
        <v>87</v>
      </c>
      <c r="D28" s="68" t="s">
        <v>89</v>
      </c>
      <c r="E28" s="68" t="s">
        <v>117</v>
      </c>
      <c r="F28" s="69">
        <f t="shared" si="0"/>
        <v>26.7377</v>
      </c>
      <c r="G28" s="70">
        <v>26.7377</v>
      </c>
      <c r="H28" s="70">
        <v>0</v>
      </c>
      <c r="I28" s="70"/>
      <c r="J28" s="71"/>
    </row>
    <row r="29" spans="1:10" ht="19.5" customHeight="1">
      <c r="A29" s="67" t="s">
        <v>116</v>
      </c>
      <c r="B29" s="67" t="s">
        <v>103</v>
      </c>
      <c r="C29" s="67" t="s">
        <v>88</v>
      </c>
      <c r="D29" s="68" t="s">
        <v>89</v>
      </c>
      <c r="E29" s="68" t="s">
        <v>118</v>
      </c>
      <c r="F29" s="69">
        <f t="shared" si="0"/>
        <v>25.698</v>
      </c>
      <c r="G29" s="70">
        <v>25.698</v>
      </c>
      <c r="H29" s="70">
        <v>0</v>
      </c>
      <c r="I29" s="70"/>
      <c r="J29" s="71"/>
    </row>
    <row r="30" spans="1:10" ht="19.5" customHeight="1">
      <c r="A30" s="67" t="s">
        <v>119</v>
      </c>
      <c r="B30" s="67" t="s">
        <v>88</v>
      </c>
      <c r="C30" s="67" t="s">
        <v>87</v>
      </c>
      <c r="D30" s="68" t="s">
        <v>89</v>
      </c>
      <c r="E30" s="68" t="s">
        <v>120</v>
      </c>
      <c r="F30" s="69">
        <f t="shared" si="0"/>
        <v>19.0528</v>
      </c>
      <c r="G30" s="70">
        <v>19.0528</v>
      </c>
      <c r="H30" s="70">
        <v>0</v>
      </c>
      <c r="I30" s="70"/>
      <c r="J30" s="71"/>
    </row>
    <row r="31" spans="1:10" ht="19.5" customHeight="1">
      <c r="A31" s="67" t="s">
        <v>119</v>
      </c>
      <c r="B31" s="67" t="s">
        <v>112</v>
      </c>
      <c r="C31" s="67" t="s">
        <v>87</v>
      </c>
      <c r="D31" s="68" t="s">
        <v>89</v>
      </c>
      <c r="E31" s="68" t="s">
        <v>121</v>
      </c>
      <c r="F31" s="69">
        <f t="shared" si="0"/>
        <v>17.5</v>
      </c>
      <c r="G31" s="70">
        <v>17.5</v>
      </c>
      <c r="H31" s="70">
        <v>0</v>
      </c>
      <c r="I31" s="70"/>
      <c r="J31" s="71"/>
    </row>
    <row r="32" spans="1:10" ht="19.5" customHeight="1">
      <c r="A32" s="67" t="s">
        <v>122</v>
      </c>
      <c r="B32" s="67" t="s">
        <v>87</v>
      </c>
      <c r="C32" s="67" t="s">
        <v>123</v>
      </c>
      <c r="D32" s="68" t="s">
        <v>89</v>
      </c>
      <c r="E32" s="68" t="s">
        <v>98</v>
      </c>
      <c r="F32" s="69">
        <f t="shared" si="0"/>
        <v>95.4353</v>
      </c>
      <c r="G32" s="70">
        <v>95.4353</v>
      </c>
      <c r="H32" s="70">
        <v>0</v>
      </c>
      <c r="I32" s="70"/>
      <c r="J32" s="71"/>
    </row>
    <row r="33" spans="1:10" ht="19.5" customHeight="1">
      <c r="A33" s="67" t="s">
        <v>122</v>
      </c>
      <c r="B33" s="67" t="s">
        <v>112</v>
      </c>
      <c r="C33" s="67" t="s">
        <v>99</v>
      </c>
      <c r="D33" s="68" t="s">
        <v>89</v>
      </c>
      <c r="E33" s="68" t="s">
        <v>124</v>
      </c>
      <c r="F33" s="69">
        <f t="shared" si="0"/>
        <v>7.68</v>
      </c>
      <c r="G33" s="70">
        <v>1.98</v>
      </c>
      <c r="H33" s="70">
        <v>5.7</v>
      </c>
      <c r="I33" s="70"/>
      <c r="J33" s="71"/>
    </row>
    <row r="34" spans="1:10" ht="19.5" customHeight="1">
      <c r="A34" s="67" t="s">
        <v>122</v>
      </c>
      <c r="B34" s="67" t="s">
        <v>109</v>
      </c>
      <c r="C34" s="67" t="s">
        <v>112</v>
      </c>
      <c r="D34" s="68" t="s">
        <v>89</v>
      </c>
      <c r="E34" s="68" t="s">
        <v>125</v>
      </c>
      <c r="F34" s="69">
        <f t="shared" si="0"/>
        <v>919.0652</v>
      </c>
      <c r="G34" s="70">
        <v>919.0652</v>
      </c>
      <c r="H34" s="70">
        <v>0</v>
      </c>
      <c r="I34" s="70"/>
      <c r="J34" s="71"/>
    </row>
    <row r="35" spans="1:10" ht="19.5" customHeight="1">
      <c r="A35" s="67" t="s">
        <v>126</v>
      </c>
      <c r="B35" s="67" t="s">
        <v>87</v>
      </c>
      <c r="C35" s="67" t="s">
        <v>107</v>
      </c>
      <c r="D35" s="68" t="s">
        <v>89</v>
      </c>
      <c r="E35" s="68" t="s">
        <v>127</v>
      </c>
      <c r="F35" s="69">
        <f t="shared" si="0"/>
        <v>16.5</v>
      </c>
      <c r="G35" s="70">
        <v>0</v>
      </c>
      <c r="H35" s="70">
        <v>16.5</v>
      </c>
      <c r="I35" s="70"/>
      <c r="J35" s="71"/>
    </row>
    <row r="36" spans="1:10" ht="19.5" customHeight="1">
      <c r="A36" s="67" t="s">
        <v>128</v>
      </c>
      <c r="B36" s="67" t="s">
        <v>99</v>
      </c>
      <c r="C36" s="67" t="s">
        <v>99</v>
      </c>
      <c r="D36" s="68" t="s">
        <v>89</v>
      </c>
      <c r="E36" s="68" t="s">
        <v>129</v>
      </c>
      <c r="F36" s="69">
        <f t="shared" si="0"/>
        <v>4</v>
      </c>
      <c r="G36" s="70">
        <v>4</v>
      </c>
      <c r="H36" s="70">
        <v>0</v>
      </c>
      <c r="I36" s="70"/>
      <c r="J36" s="71"/>
    </row>
    <row r="37" spans="1:10" ht="19.5" customHeight="1">
      <c r="A37" s="67" t="s">
        <v>130</v>
      </c>
      <c r="B37" s="67" t="s">
        <v>88</v>
      </c>
      <c r="C37" s="67" t="s">
        <v>87</v>
      </c>
      <c r="D37" s="68" t="s">
        <v>89</v>
      </c>
      <c r="E37" s="68" t="s">
        <v>131</v>
      </c>
      <c r="F37" s="69">
        <f t="shared" si="0"/>
        <v>104.8019</v>
      </c>
      <c r="G37" s="70">
        <v>104.8019</v>
      </c>
      <c r="H37" s="70">
        <v>0</v>
      </c>
      <c r="I37" s="70"/>
      <c r="J37" s="71"/>
    </row>
    <row r="38" spans="1:10" ht="19.5" customHeight="1">
      <c r="A38" s="67" t="s">
        <v>132</v>
      </c>
      <c r="B38" s="67" t="s">
        <v>87</v>
      </c>
      <c r="C38" s="67" t="s">
        <v>93</v>
      </c>
      <c r="D38" s="68" t="s">
        <v>89</v>
      </c>
      <c r="E38" s="68" t="s">
        <v>133</v>
      </c>
      <c r="F38" s="69">
        <f t="shared" si="0"/>
        <v>5.824</v>
      </c>
      <c r="G38" s="70">
        <v>5.824</v>
      </c>
      <c r="H38" s="70">
        <v>0</v>
      </c>
      <c r="I38" s="70"/>
      <c r="J38" s="71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B13" sqref="B13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142</v>
      </c>
    </row>
    <row r="2" spans="1:8" ht="20.25" customHeight="1">
      <c r="A2" s="139" t="s">
        <v>143</v>
      </c>
      <c r="B2" s="139"/>
      <c r="C2" s="139"/>
      <c r="D2" s="139"/>
      <c r="E2" s="139"/>
      <c r="F2" s="139"/>
      <c r="G2" s="139"/>
      <c r="H2" s="139"/>
    </row>
    <row r="3" spans="1:8" s="1" customFormat="1" ht="20.25" customHeight="1">
      <c r="A3" s="10" t="s">
        <v>5</v>
      </c>
      <c r="B3" s="11"/>
      <c r="C3" s="12"/>
      <c r="D3" s="12"/>
      <c r="E3" s="12"/>
      <c r="F3" s="12"/>
      <c r="G3" s="12"/>
      <c r="H3" s="9" t="s">
        <v>6</v>
      </c>
    </row>
    <row r="4" spans="1:8" ht="20.25" customHeight="1">
      <c r="A4" s="140" t="s">
        <v>7</v>
      </c>
      <c r="B4" s="141"/>
      <c r="C4" s="140" t="s">
        <v>8</v>
      </c>
      <c r="D4" s="170"/>
      <c r="E4" s="170"/>
      <c r="F4" s="170"/>
      <c r="G4" s="170"/>
      <c r="H4" s="141"/>
    </row>
    <row r="5" spans="1:8" ht="34.5" customHeight="1">
      <c r="A5" s="13" t="s">
        <v>9</v>
      </c>
      <c r="B5" s="72" t="s">
        <v>10</v>
      </c>
      <c r="C5" s="13" t="s">
        <v>9</v>
      </c>
      <c r="D5" s="14" t="s">
        <v>60</v>
      </c>
      <c r="E5" s="72" t="s">
        <v>144</v>
      </c>
      <c r="F5" s="15" t="s">
        <v>145</v>
      </c>
      <c r="G5" s="14" t="s">
        <v>146</v>
      </c>
      <c r="H5" s="73" t="s">
        <v>147</v>
      </c>
    </row>
    <row r="6" spans="1:8" ht="20.25" customHeight="1">
      <c r="A6" s="74" t="s">
        <v>148</v>
      </c>
      <c r="B6" s="75">
        <f>SUM(B7:B9)</f>
        <v>2514.6226</v>
      </c>
      <c r="C6" s="76" t="s">
        <v>149</v>
      </c>
      <c r="D6" s="77">
        <f>SUM(E6,F6,G6,H6)</f>
        <v>2995.6176</v>
      </c>
      <c r="E6" s="78">
        <f>SUM(E7:E36)</f>
        <v>2995.6176</v>
      </c>
      <c r="F6" s="78">
        <f>SUM(F7:F36)</f>
        <v>0</v>
      </c>
      <c r="G6" s="78">
        <f>SUM(G7:G36)</f>
        <v>0</v>
      </c>
      <c r="H6" s="78">
        <f>SUM(H7:H36)</f>
        <v>0</v>
      </c>
    </row>
    <row r="7" spans="1:8" ht="20.25" customHeight="1">
      <c r="A7" s="74" t="s">
        <v>150</v>
      </c>
      <c r="B7" s="79">
        <v>2514.6226</v>
      </c>
      <c r="C7" s="80" t="s">
        <v>151</v>
      </c>
      <c r="D7" s="81">
        <f aca="true" t="shared" si="0" ref="D7:D35">SUM(E7:H7)</f>
        <v>1055.74</v>
      </c>
      <c r="E7" s="19">
        <v>1055.74</v>
      </c>
      <c r="F7" s="82" t="s">
        <v>14</v>
      </c>
      <c r="G7" s="82" t="s">
        <v>14</v>
      </c>
      <c r="H7" s="83">
        <v>0</v>
      </c>
    </row>
    <row r="8" spans="1:8" ht="20.25" customHeight="1">
      <c r="A8" s="74" t="s">
        <v>152</v>
      </c>
      <c r="B8" s="79" t="s">
        <v>14</v>
      </c>
      <c r="C8" s="80" t="s">
        <v>153</v>
      </c>
      <c r="D8" s="81">
        <f t="shared" si="0"/>
        <v>0</v>
      </c>
      <c r="E8" s="19">
        <v>0</v>
      </c>
      <c r="F8" s="82" t="s">
        <v>14</v>
      </c>
      <c r="G8" s="82" t="s">
        <v>14</v>
      </c>
      <c r="H8" s="83">
        <v>0</v>
      </c>
    </row>
    <row r="9" spans="1:8" ht="20.25" customHeight="1">
      <c r="A9" s="74" t="s">
        <v>154</v>
      </c>
      <c r="B9" s="22" t="s">
        <v>14</v>
      </c>
      <c r="C9" s="80" t="s">
        <v>155</v>
      </c>
      <c r="D9" s="81">
        <f t="shared" si="0"/>
        <v>0</v>
      </c>
      <c r="E9" s="19">
        <v>0</v>
      </c>
      <c r="F9" s="82" t="s">
        <v>14</v>
      </c>
      <c r="G9" s="82" t="s">
        <v>14</v>
      </c>
      <c r="H9" s="83">
        <v>0</v>
      </c>
    </row>
    <row r="10" spans="1:8" ht="20.25" customHeight="1">
      <c r="A10" s="74" t="s">
        <v>156</v>
      </c>
      <c r="B10" s="84">
        <v>481</v>
      </c>
      <c r="C10" s="80" t="s">
        <v>157</v>
      </c>
      <c r="D10" s="81">
        <f t="shared" si="0"/>
        <v>0</v>
      </c>
      <c r="E10" s="19">
        <v>0</v>
      </c>
      <c r="F10" s="82" t="s">
        <v>14</v>
      </c>
      <c r="G10" s="82" t="s">
        <v>14</v>
      </c>
      <c r="H10" s="83">
        <v>0</v>
      </c>
    </row>
    <row r="11" spans="1:8" ht="20.25" customHeight="1">
      <c r="A11" s="74" t="s">
        <v>150</v>
      </c>
      <c r="B11" s="79">
        <v>364.91</v>
      </c>
      <c r="C11" s="80" t="s">
        <v>158</v>
      </c>
      <c r="D11" s="81">
        <f t="shared" si="0"/>
        <v>0</v>
      </c>
      <c r="E11" s="19">
        <v>0</v>
      </c>
      <c r="F11" s="82" t="s">
        <v>14</v>
      </c>
      <c r="G11" s="82" t="s">
        <v>14</v>
      </c>
      <c r="H11" s="83">
        <v>0</v>
      </c>
    </row>
    <row r="12" spans="1:8" ht="20.25" customHeight="1">
      <c r="A12" s="74" t="s">
        <v>152</v>
      </c>
      <c r="B12" s="79">
        <v>116.09</v>
      </c>
      <c r="C12" s="80" t="s">
        <v>159</v>
      </c>
      <c r="D12" s="81">
        <f t="shared" si="0"/>
        <v>0</v>
      </c>
      <c r="E12" s="19">
        <v>0</v>
      </c>
      <c r="F12" s="82" t="s">
        <v>14</v>
      </c>
      <c r="G12" s="82" t="s">
        <v>14</v>
      </c>
      <c r="H12" s="83">
        <v>0</v>
      </c>
    </row>
    <row r="13" spans="1:8" ht="20.25" customHeight="1">
      <c r="A13" s="74" t="s">
        <v>154</v>
      </c>
      <c r="B13" s="79">
        <v>0</v>
      </c>
      <c r="C13" s="80" t="s">
        <v>160</v>
      </c>
      <c r="D13" s="81">
        <f t="shared" si="0"/>
        <v>16</v>
      </c>
      <c r="E13" s="19">
        <v>16</v>
      </c>
      <c r="F13" s="82" t="s">
        <v>14</v>
      </c>
      <c r="G13" s="82" t="s">
        <v>14</v>
      </c>
      <c r="H13" s="83">
        <v>0</v>
      </c>
    </row>
    <row r="14" spans="1:8" ht="20.25" customHeight="1">
      <c r="A14" s="74" t="s">
        <v>161</v>
      </c>
      <c r="B14" s="22"/>
      <c r="C14" s="80" t="s">
        <v>162</v>
      </c>
      <c r="D14" s="81">
        <f t="shared" si="0"/>
        <v>320.17</v>
      </c>
      <c r="E14" s="19">
        <v>320.17</v>
      </c>
      <c r="F14" s="82" t="s">
        <v>14</v>
      </c>
      <c r="G14" s="82" t="s">
        <v>14</v>
      </c>
      <c r="H14" s="83">
        <v>0</v>
      </c>
    </row>
    <row r="15" spans="1:8" ht="20.25" customHeight="1">
      <c r="A15" s="20"/>
      <c r="B15" s="85"/>
      <c r="C15" s="80" t="s">
        <v>163</v>
      </c>
      <c r="D15" s="81">
        <f t="shared" si="0"/>
        <v>0</v>
      </c>
      <c r="E15" s="19">
        <v>0</v>
      </c>
      <c r="F15" s="82" t="s">
        <v>14</v>
      </c>
      <c r="G15" s="82" t="s">
        <v>14</v>
      </c>
      <c r="H15" s="83">
        <v>0</v>
      </c>
    </row>
    <row r="16" spans="1:8" ht="20.25" customHeight="1">
      <c r="A16" s="20"/>
      <c r="B16" s="22"/>
      <c r="C16" s="80" t="s">
        <v>164</v>
      </c>
      <c r="D16" s="81">
        <f t="shared" si="0"/>
        <v>52.4357</v>
      </c>
      <c r="E16" s="19">
        <v>52.4357</v>
      </c>
      <c r="F16" s="82" t="s">
        <v>14</v>
      </c>
      <c r="G16" s="82" t="s">
        <v>14</v>
      </c>
      <c r="H16" s="83">
        <v>0</v>
      </c>
    </row>
    <row r="17" spans="1:8" ht="20.25" customHeight="1">
      <c r="A17" s="20"/>
      <c r="B17" s="22"/>
      <c r="C17" s="80" t="s">
        <v>165</v>
      </c>
      <c r="D17" s="81">
        <f t="shared" si="0"/>
        <v>0</v>
      </c>
      <c r="E17" s="19">
        <v>0</v>
      </c>
      <c r="F17" s="82" t="s">
        <v>14</v>
      </c>
      <c r="G17" s="82" t="s">
        <v>14</v>
      </c>
      <c r="H17" s="83">
        <v>0</v>
      </c>
    </row>
    <row r="18" spans="1:8" ht="20.25" customHeight="1">
      <c r="A18" s="20"/>
      <c r="B18" s="22"/>
      <c r="C18" s="80" t="s">
        <v>166</v>
      </c>
      <c r="D18" s="81">
        <f t="shared" si="0"/>
        <v>152.64</v>
      </c>
      <c r="E18" s="19">
        <v>152.64</v>
      </c>
      <c r="F18" s="82" t="s">
        <v>14</v>
      </c>
      <c r="G18" s="82" t="s">
        <v>14</v>
      </c>
      <c r="H18" s="83">
        <v>0</v>
      </c>
    </row>
    <row r="19" spans="1:8" ht="20.25" customHeight="1">
      <c r="A19" s="20"/>
      <c r="B19" s="22"/>
      <c r="C19" s="80" t="s">
        <v>167</v>
      </c>
      <c r="D19" s="81">
        <f t="shared" si="0"/>
        <v>1239.56</v>
      </c>
      <c r="E19" s="19">
        <v>1239.56</v>
      </c>
      <c r="F19" s="82" t="s">
        <v>14</v>
      </c>
      <c r="G19" s="82" t="s">
        <v>14</v>
      </c>
      <c r="H19" s="83">
        <v>0</v>
      </c>
    </row>
    <row r="20" spans="1:8" ht="20.25" customHeight="1">
      <c r="A20" s="20"/>
      <c r="B20" s="22"/>
      <c r="C20" s="80" t="s">
        <v>168</v>
      </c>
      <c r="D20" s="81">
        <f t="shared" si="0"/>
        <v>39.5</v>
      </c>
      <c r="E20" s="19">
        <v>39.5</v>
      </c>
      <c r="F20" s="82" t="s">
        <v>14</v>
      </c>
      <c r="G20" s="82" t="s">
        <v>14</v>
      </c>
      <c r="H20" s="83">
        <v>0</v>
      </c>
    </row>
    <row r="21" spans="1:8" ht="20.25" customHeight="1">
      <c r="A21" s="20"/>
      <c r="B21" s="22"/>
      <c r="C21" s="80" t="s">
        <v>169</v>
      </c>
      <c r="D21" s="81">
        <f t="shared" si="0"/>
        <v>0</v>
      </c>
      <c r="E21" s="19">
        <v>0</v>
      </c>
      <c r="F21" s="82" t="s">
        <v>14</v>
      </c>
      <c r="G21" s="82" t="s">
        <v>14</v>
      </c>
      <c r="H21" s="83">
        <v>0</v>
      </c>
    </row>
    <row r="22" spans="1:8" ht="20.25" customHeight="1">
      <c r="A22" s="20"/>
      <c r="B22" s="22"/>
      <c r="C22" s="80" t="s">
        <v>170</v>
      </c>
      <c r="D22" s="81">
        <f t="shared" si="0"/>
        <v>4</v>
      </c>
      <c r="E22" s="19">
        <v>4</v>
      </c>
      <c r="F22" s="82" t="s">
        <v>14</v>
      </c>
      <c r="G22" s="82" t="s">
        <v>14</v>
      </c>
      <c r="H22" s="83">
        <v>0</v>
      </c>
    </row>
    <row r="23" spans="1:8" ht="20.25" customHeight="1">
      <c r="A23" s="20"/>
      <c r="B23" s="22"/>
      <c r="C23" s="80" t="s">
        <v>171</v>
      </c>
      <c r="D23" s="81">
        <f t="shared" si="0"/>
        <v>0</v>
      </c>
      <c r="E23" s="19">
        <v>0</v>
      </c>
      <c r="F23" s="82" t="s">
        <v>14</v>
      </c>
      <c r="G23" s="82" t="s">
        <v>14</v>
      </c>
      <c r="H23" s="83">
        <v>0</v>
      </c>
    </row>
    <row r="24" spans="1:8" ht="20.25" customHeight="1">
      <c r="A24" s="20"/>
      <c r="B24" s="22"/>
      <c r="C24" s="80" t="s">
        <v>172</v>
      </c>
      <c r="D24" s="81">
        <f t="shared" si="0"/>
        <v>0</v>
      </c>
      <c r="E24" s="19">
        <v>0</v>
      </c>
      <c r="F24" s="82" t="s">
        <v>14</v>
      </c>
      <c r="G24" s="82" t="s">
        <v>14</v>
      </c>
      <c r="H24" s="83">
        <v>0</v>
      </c>
    </row>
    <row r="25" spans="1:8" ht="20.25" customHeight="1">
      <c r="A25" s="20"/>
      <c r="B25" s="22"/>
      <c r="C25" s="80" t="s">
        <v>173</v>
      </c>
      <c r="D25" s="81">
        <f t="shared" si="0"/>
        <v>0</v>
      </c>
      <c r="E25" s="19">
        <v>0</v>
      </c>
      <c r="F25" s="82" t="s">
        <v>14</v>
      </c>
      <c r="G25" s="82" t="s">
        <v>14</v>
      </c>
      <c r="H25" s="83">
        <v>0</v>
      </c>
    </row>
    <row r="26" spans="1:8" ht="20.25" customHeight="1">
      <c r="A26" s="16"/>
      <c r="B26" s="22"/>
      <c r="C26" s="80" t="s">
        <v>174</v>
      </c>
      <c r="D26" s="81">
        <f t="shared" si="0"/>
        <v>104.8019</v>
      </c>
      <c r="E26" s="19">
        <v>104.8019</v>
      </c>
      <c r="F26" s="82" t="s">
        <v>14</v>
      </c>
      <c r="G26" s="82" t="s">
        <v>14</v>
      </c>
      <c r="H26" s="83">
        <v>0</v>
      </c>
    </row>
    <row r="27" spans="1:8" ht="20.25" customHeight="1">
      <c r="A27" s="16"/>
      <c r="B27" s="22"/>
      <c r="C27" s="80" t="s">
        <v>175</v>
      </c>
      <c r="D27" s="81">
        <f t="shared" si="0"/>
        <v>0</v>
      </c>
      <c r="E27" s="19">
        <v>0</v>
      </c>
      <c r="F27" s="82" t="s">
        <v>14</v>
      </c>
      <c r="G27" s="82" t="s">
        <v>14</v>
      </c>
      <c r="H27" s="83">
        <v>0</v>
      </c>
    </row>
    <row r="28" spans="1:8" ht="20.25" customHeight="1">
      <c r="A28" s="16"/>
      <c r="B28" s="22"/>
      <c r="C28" s="80" t="s">
        <v>176</v>
      </c>
      <c r="D28" s="81">
        <f t="shared" si="0"/>
        <v>0</v>
      </c>
      <c r="E28" s="19">
        <v>0</v>
      </c>
      <c r="F28" s="82" t="s">
        <v>14</v>
      </c>
      <c r="G28" s="82" t="s">
        <v>14</v>
      </c>
      <c r="H28" s="83">
        <v>0</v>
      </c>
    </row>
    <row r="29" spans="1:8" ht="20.25" customHeight="1">
      <c r="A29" s="16"/>
      <c r="B29" s="22"/>
      <c r="C29" s="80" t="s">
        <v>177</v>
      </c>
      <c r="D29" s="81">
        <f t="shared" si="0"/>
        <v>9.77</v>
      </c>
      <c r="E29" s="19">
        <v>9.77</v>
      </c>
      <c r="F29" s="82" t="s">
        <v>14</v>
      </c>
      <c r="G29" s="82" t="s">
        <v>14</v>
      </c>
      <c r="H29" s="83">
        <v>0</v>
      </c>
    </row>
    <row r="30" spans="1:8" ht="20.25" customHeight="1">
      <c r="A30" s="16"/>
      <c r="B30" s="22"/>
      <c r="C30" s="80" t="s">
        <v>178</v>
      </c>
      <c r="D30" s="81">
        <f t="shared" si="0"/>
        <v>0</v>
      </c>
      <c r="E30" s="19">
        <v>0</v>
      </c>
      <c r="F30" s="82" t="s">
        <v>14</v>
      </c>
      <c r="G30" s="82" t="s">
        <v>14</v>
      </c>
      <c r="H30" s="83">
        <v>0</v>
      </c>
    </row>
    <row r="31" spans="1:8" ht="20.25" customHeight="1">
      <c r="A31" s="16"/>
      <c r="B31" s="22"/>
      <c r="C31" s="80" t="s">
        <v>179</v>
      </c>
      <c r="D31" s="81">
        <f t="shared" si="0"/>
        <v>1</v>
      </c>
      <c r="E31" s="19">
        <v>1</v>
      </c>
      <c r="F31" s="82" t="s">
        <v>14</v>
      </c>
      <c r="G31" s="82" t="s">
        <v>14</v>
      </c>
      <c r="H31" s="83">
        <v>0</v>
      </c>
    </row>
    <row r="32" spans="1:8" ht="20.25" customHeight="1">
      <c r="A32" s="16"/>
      <c r="B32" s="22"/>
      <c r="C32" s="18" t="s">
        <v>180</v>
      </c>
      <c r="D32" s="81">
        <f t="shared" si="0"/>
        <v>0</v>
      </c>
      <c r="E32" s="82">
        <v>0</v>
      </c>
      <c r="F32" s="82" t="s">
        <v>14</v>
      </c>
      <c r="G32" s="82" t="s">
        <v>14</v>
      </c>
      <c r="H32" s="83">
        <v>0</v>
      </c>
    </row>
    <row r="33" spans="1:8" ht="20.25" customHeight="1">
      <c r="A33" s="16"/>
      <c r="B33" s="22"/>
      <c r="C33" s="80" t="s">
        <v>181</v>
      </c>
      <c r="D33" s="81">
        <f t="shared" si="0"/>
        <v>0</v>
      </c>
      <c r="E33" s="82">
        <v>0</v>
      </c>
      <c r="F33" s="82"/>
      <c r="G33" s="82" t="s">
        <v>14</v>
      </c>
      <c r="H33" s="83">
        <v>0</v>
      </c>
    </row>
    <row r="34" spans="1:8" ht="20.25" customHeight="1">
      <c r="A34" s="16"/>
      <c r="B34" s="22"/>
      <c r="C34" s="80" t="s">
        <v>182</v>
      </c>
      <c r="D34" s="81">
        <f t="shared" si="0"/>
        <v>0</v>
      </c>
      <c r="E34" s="82">
        <v>0</v>
      </c>
      <c r="F34" s="82" t="s">
        <v>14</v>
      </c>
      <c r="G34" s="82" t="s">
        <v>14</v>
      </c>
      <c r="H34" s="83">
        <v>0</v>
      </c>
    </row>
    <row r="35" spans="1:8" ht="20.25" customHeight="1">
      <c r="A35" s="16"/>
      <c r="B35" s="22"/>
      <c r="C35" s="80" t="s">
        <v>183</v>
      </c>
      <c r="D35" s="81">
        <f t="shared" si="0"/>
        <v>0</v>
      </c>
      <c r="E35" s="86">
        <v>0</v>
      </c>
      <c r="F35" s="86" t="s">
        <v>14</v>
      </c>
      <c r="G35" s="86" t="s">
        <v>14</v>
      </c>
      <c r="H35" s="87">
        <v>0</v>
      </c>
    </row>
    <row r="36" spans="1:8" ht="20.25" customHeight="1">
      <c r="A36" s="26"/>
      <c r="B36" s="27"/>
      <c r="C36" s="24" t="s">
        <v>184</v>
      </c>
      <c r="D36" s="88"/>
      <c r="E36" s="89">
        <v>0</v>
      </c>
      <c r="F36" s="89" t="s">
        <v>14</v>
      </c>
      <c r="G36" s="89" t="s">
        <v>14</v>
      </c>
      <c r="H36" s="90">
        <v>0</v>
      </c>
    </row>
    <row r="37" spans="1:8" ht="20.25" customHeight="1">
      <c r="A37" s="16"/>
      <c r="B37" s="23"/>
      <c r="C37" s="29" t="s">
        <v>185</v>
      </c>
      <c r="D37" s="91">
        <f>SUM(E37:H37)</f>
        <v>0</v>
      </c>
      <c r="E37" s="86"/>
      <c r="F37" s="86" t="s">
        <v>14</v>
      </c>
      <c r="G37" s="86"/>
      <c r="H37" s="87"/>
    </row>
    <row r="38" spans="1:8" ht="20.25" customHeight="1">
      <c r="A38" s="16"/>
      <c r="B38" s="92"/>
      <c r="C38" s="29"/>
      <c r="D38" s="88"/>
      <c r="E38" s="93"/>
      <c r="F38" s="93"/>
      <c r="G38" s="93"/>
      <c r="H38" s="94"/>
    </row>
    <row r="39" spans="1:8" ht="20.25" customHeight="1">
      <c r="A39" s="26" t="s">
        <v>55</v>
      </c>
      <c r="B39" s="95">
        <f>SUM(B6,B10)</f>
        <v>2995.6226</v>
      </c>
      <c r="C39" s="28" t="s">
        <v>56</v>
      </c>
      <c r="D39" s="96">
        <f>SUM(E39:H39)</f>
        <v>2995.6176</v>
      </c>
      <c r="E39" s="97">
        <f>SUM(E7:E37)</f>
        <v>2995.6176</v>
      </c>
      <c r="F39" s="97">
        <f>SUM(F7:F37)</f>
        <v>0</v>
      </c>
      <c r="G39" s="97">
        <f>SUM(G7:G37)</f>
        <v>0</v>
      </c>
      <c r="H39" s="98">
        <f>SUM(H7:H37)</f>
        <v>0</v>
      </c>
    </row>
    <row r="40" spans="1:8" ht="20.25" customHeight="1">
      <c r="A40" s="33"/>
      <c r="B40" s="99"/>
      <c r="C40" s="35"/>
      <c r="D40" s="35"/>
      <c r="E40" s="35"/>
      <c r="F40" s="35"/>
      <c r="G40" s="35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showZeros="0" tabSelected="1" zoomScalePageLayoutView="0" workbookViewId="0" topLeftCell="A1">
      <selection activeCell="H15" sqref="H15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40" t="s">
        <v>57</v>
      </c>
    </row>
    <row r="2" spans="1:32" ht="23.25" customHeight="1">
      <c r="A2" s="139" t="s">
        <v>186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s="1" customFormat="1" ht="19.5" customHeight="1">
      <c r="A3" s="41" t="s">
        <v>5</v>
      </c>
      <c r="B3" s="42"/>
      <c r="C3" s="42"/>
      <c r="D3" s="42"/>
      <c r="E3" s="43"/>
      <c r="F3" s="43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9" t="s">
        <v>6</v>
      </c>
    </row>
    <row r="4" spans="1:32" ht="19.5" customHeight="1">
      <c r="A4" s="157" t="s">
        <v>59</v>
      </c>
      <c r="B4" s="158"/>
      <c r="C4" s="177"/>
      <c r="D4" s="159"/>
      <c r="E4" s="175" t="s">
        <v>60</v>
      </c>
      <c r="F4" s="171" t="s">
        <v>187</v>
      </c>
      <c r="G4" s="171"/>
      <c r="H4" s="171"/>
      <c r="I4" s="171"/>
      <c r="J4" s="171"/>
      <c r="K4" s="171"/>
      <c r="L4" s="171"/>
      <c r="M4" s="171"/>
      <c r="N4" s="171"/>
      <c r="O4" s="171"/>
      <c r="P4" s="173" t="s">
        <v>188</v>
      </c>
      <c r="Q4" s="173"/>
      <c r="R4" s="173"/>
      <c r="S4" s="173"/>
      <c r="T4" s="173"/>
      <c r="U4" s="173"/>
      <c r="V4" s="173"/>
      <c r="W4" s="171" t="s">
        <v>61</v>
      </c>
      <c r="X4" s="171"/>
      <c r="Y4" s="171"/>
      <c r="Z4" s="171"/>
      <c r="AA4" s="171"/>
      <c r="AB4" s="171"/>
      <c r="AC4" s="171"/>
      <c r="AD4" s="171"/>
      <c r="AE4" s="171"/>
      <c r="AF4" s="171"/>
    </row>
    <row r="5" spans="1:32" ht="19.5" customHeight="1">
      <c r="A5" s="157" t="s">
        <v>70</v>
      </c>
      <c r="B5" s="158"/>
      <c r="C5" s="171" t="s">
        <v>71</v>
      </c>
      <c r="D5" s="154" t="s">
        <v>72</v>
      </c>
      <c r="E5" s="176"/>
      <c r="F5" s="171" t="s">
        <v>60</v>
      </c>
      <c r="G5" s="172" t="s">
        <v>144</v>
      </c>
      <c r="H5" s="172"/>
      <c r="I5" s="172"/>
      <c r="J5" s="171" t="s">
        <v>189</v>
      </c>
      <c r="K5" s="171"/>
      <c r="L5" s="171"/>
      <c r="M5" s="171" t="s">
        <v>146</v>
      </c>
      <c r="N5" s="171"/>
      <c r="O5" s="171"/>
      <c r="P5" s="171" t="s">
        <v>60</v>
      </c>
      <c r="Q5" s="171" t="s">
        <v>144</v>
      </c>
      <c r="R5" s="171"/>
      <c r="S5" s="171"/>
      <c r="T5" s="171" t="s">
        <v>189</v>
      </c>
      <c r="U5" s="171"/>
      <c r="V5" s="171"/>
      <c r="W5" s="171" t="s">
        <v>60</v>
      </c>
      <c r="X5" s="172" t="s">
        <v>144</v>
      </c>
      <c r="Y5" s="172"/>
      <c r="Z5" s="172"/>
      <c r="AA5" s="171" t="s">
        <v>189</v>
      </c>
      <c r="AB5" s="171"/>
      <c r="AC5" s="171"/>
      <c r="AD5" s="171" t="s">
        <v>146</v>
      </c>
      <c r="AE5" s="171"/>
      <c r="AF5" s="171"/>
    </row>
    <row r="6" spans="1:32" ht="30.75" customHeight="1">
      <c r="A6" s="46" t="s">
        <v>80</v>
      </c>
      <c r="B6" s="102" t="s">
        <v>81</v>
      </c>
      <c r="C6" s="171"/>
      <c r="D6" s="174"/>
      <c r="E6" s="155"/>
      <c r="F6" s="171"/>
      <c r="G6" s="100" t="s">
        <v>75</v>
      </c>
      <c r="H6" s="100" t="s">
        <v>136</v>
      </c>
      <c r="I6" s="101" t="s">
        <v>137</v>
      </c>
      <c r="J6" s="100" t="s">
        <v>75</v>
      </c>
      <c r="K6" s="100" t="s">
        <v>136</v>
      </c>
      <c r="L6" s="101" t="s">
        <v>137</v>
      </c>
      <c r="M6" s="100" t="s">
        <v>75</v>
      </c>
      <c r="N6" s="100" t="s">
        <v>136</v>
      </c>
      <c r="O6" s="101" t="s">
        <v>137</v>
      </c>
      <c r="P6" s="171"/>
      <c r="Q6" s="100" t="s">
        <v>75</v>
      </c>
      <c r="R6" s="100" t="s">
        <v>136</v>
      </c>
      <c r="S6" s="101" t="s">
        <v>137</v>
      </c>
      <c r="T6" s="100" t="s">
        <v>75</v>
      </c>
      <c r="U6" s="100" t="s">
        <v>136</v>
      </c>
      <c r="V6" s="101" t="s">
        <v>137</v>
      </c>
      <c r="W6" s="171"/>
      <c r="X6" s="100" t="s">
        <v>75</v>
      </c>
      <c r="Y6" s="100" t="s">
        <v>136</v>
      </c>
      <c r="Z6" s="101" t="s">
        <v>137</v>
      </c>
      <c r="AA6" s="100" t="s">
        <v>75</v>
      </c>
      <c r="AB6" s="100" t="s">
        <v>136</v>
      </c>
      <c r="AC6" s="101" t="s">
        <v>137</v>
      </c>
      <c r="AD6" s="100" t="s">
        <v>75</v>
      </c>
      <c r="AE6" s="100" t="s">
        <v>136</v>
      </c>
      <c r="AF6" s="101" t="s">
        <v>137</v>
      </c>
    </row>
    <row r="7" spans="1:32" ht="19.5" customHeight="1">
      <c r="A7" s="49" t="s">
        <v>14</v>
      </c>
      <c r="B7" s="49" t="s">
        <v>14</v>
      </c>
      <c r="C7" s="103" t="s">
        <v>14</v>
      </c>
      <c r="D7" s="49" t="s">
        <v>60</v>
      </c>
      <c r="E7" s="104">
        <f aca="true" t="shared" si="0" ref="E7:E29">SUM(F7,P7,W7)</f>
        <v>2514.6225999999997</v>
      </c>
      <c r="F7" s="50">
        <f aca="true" t="shared" si="1" ref="F7:F29">SUM(G7,J7,M7)</f>
        <v>2514.6225999999997</v>
      </c>
      <c r="G7" s="50">
        <f aca="true" t="shared" si="2" ref="G7:G29">SUM(H7,I7)</f>
        <v>2514.6225999999997</v>
      </c>
      <c r="H7" s="50">
        <v>2135.7117</v>
      </c>
      <c r="I7" s="50">
        <v>378.9109</v>
      </c>
      <c r="J7" s="50">
        <f aca="true" t="shared" si="3" ref="J7:J29">SUM(K7,L7)</f>
        <v>0</v>
      </c>
      <c r="K7" s="50" t="s">
        <v>14</v>
      </c>
      <c r="L7" s="50" t="s">
        <v>14</v>
      </c>
      <c r="M7" s="50">
        <f aca="true" t="shared" si="4" ref="M7:M29">SUM(N7,O7)</f>
        <v>0</v>
      </c>
      <c r="N7" s="50" t="s">
        <v>14</v>
      </c>
      <c r="O7" s="50" t="s">
        <v>14</v>
      </c>
      <c r="P7" s="50">
        <f aca="true" t="shared" si="5" ref="P7:P29">SUM(Q7,T7)</f>
        <v>0</v>
      </c>
      <c r="Q7" s="50">
        <f aca="true" t="shared" si="6" ref="Q7:Q29">SUM(R7,S7)</f>
        <v>0</v>
      </c>
      <c r="R7" s="50" t="s">
        <v>14</v>
      </c>
      <c r="S7" s="50" t="s">
        <v>14</v>
      </c>
      <c r="T7" s="50">
        <f aca="true" t="shared" si="7" ref="T7:T29">SUM(U7,V7)</f>
        <v>0</v>
      </c>
      <c r="U7" s="50" t="s">
        <v>14</v>
      </c>
      <c r="V7" s="50" t="s">
        <v>14</v>
      </c>
      <c r="W7" s="50">
        <f aca="true" t="shared" si="8" ref="W7:W29">SUM(X7,AA7,AD7)</f>
        <v>0</v>
      </c>
      <c r="X7" s="50">
        <f aca="true" t="shared" si="9" ref="X7:X29">SUM(Y7,Z7)</f>
        <v>0</v>
      </c>
      <c r="Y7" s="50">
        <v>0</v>
      </c>
      <c r="Z7" s="50">
        <v>0</v>
      </c>
      <c r="AA7" s="50">
        <f aca="true" t="shared" si="10" ref="AA7:AA29">SUM(AB7,AC7)</f>
        <v>0</v>
      </c>
      <c r="AB7" s="50">
        <v>0</v>
      </c>
      <c r="AC7" s="50">
        <v>0</v>
      </c>
      <c r="AD7" s="50">
        <f aca="true" t="shared" si="11" ref="AD7:AD29">SUM(AE7,AF7)</f>
        <v>0</v>
      </c>
      <c r="AE7" s="50">
        <v>0</v>
      </c>
      <c r="AF7" s="50">
        <v>0</v>
      </c>
    </row>
    <row r="8" spans="1:32" ht="19.5" customHeight="1">
      <c r="A8" s="49" t="s">
        <v>14</v>
      </c>
      <c r="B8" s="49" t="s">
        <v>14</v>
      </c>
      <c r="C8" s="103" t="s">
        <v>14</v>
      </c>
      <c r="D8" s="49" t="s">
        <v>83</v>
      </c>
      <c r="E8" s="104">
        <f t="shared" si="0"/>
        <v>2514.6225999999997</v>
      </c>
      <c r="F8" s="50">
        <f t="shared" si="1"/>
        <v>2514.6225999999997</v>
      </c>
      <c r="G8" s="50">
        <f t="shared" si="2"/>
        <v>2514.6225999999997</v>
      </c>
      <c r="H8" s="50">
        <v>2135.7117</v>
      </c>
      <c r="I8" s="50">
        <v>378.9109</v>
      </c>
      <c r="J8" s="50">
        <f t="shared" si="3"/>
        <v>0</v>
      </c>
      <c r="K8" s="50" t="s">
        <v>14</v>
      </c>
      <c r="L8" s="50" t="s">
        <v>14</v>
      </c>
      <c r="M8" s="50">
        <f t="shared" si="4"/>
        <v>0</v>
      </c>
      <c r="N8" s="50" t="s">
        <v>14</v>
      </c>
      <c r="O8" s="50" t="s">
        <v>14</v>
      </c>
      <c r="P8" s="50">
        <f t="shared" si="5"/>
        <v>0</v>
      </c>
      <c r="Q8" s="50">
        <f t="shared" si="6"/>
        <v>0</v>
      </c>
      <c r="R8" s="50" t="s">
        <v>14</v>
      </c>
      <c r="S8" s="50" t="s">
        <v>14</v>
      </c>
      <c r="T8" s="50">
        <f t="shared" si="7"/>
        <v>0</v>
      </c>
      <c r="U8" s="50" t="s">
        <v>14</v>
      </c>
      <c r="V8" s="50" t="s">
        <v>14</v>
      </c>
      <c r="W8" s="50">
        <f t="shared" si="8"/>
        <v>0</v>
      </c>
      <c r="X8" s="50">
        <f t="shared" si="9"/>
        <v>0</v>
      </c>
      <c r="Y8" s="50">
        <v>0</v>
      </c>
      <c r="Z8" s="50">
        <v>0</v>
      </c>
      <c r="AA8" s="50">
        <f t="shared" si="10"/>
        <v>0</v>
      </c>
      <c r="AB8" s="50">
        <v>0</v>
      </c>
      <c r="AC8" s="50">
        <v>0</v>
      </c>
      <c r="AD8" s="50">
        <f t="shared" si="11"/>
        <v>0</v>
      </c>
      <c r="AE8" s="50">
        <v>0</v>
      </c>
      <c r="AF8" s="50">
        <v>0</v>
      </c>
    </row>
    <row r="9" spans="1:32" ht="19.5" customHeight="1">
      <c r="A9" s="49" t="s">
        <v>14</v>
      </c>
      <c r="B9" s="49" t="s">
        <v>14</v>
      </c>
      <c r="C9" s="103" t="s">
        <v>84</v>
      </c>
      <c r="D9" s="49" t="s">
        <v>85</v>
      </c>
      <c r="E9" s="104">
        <f t="shared" si="0"/>
        <v>2514.6225999999997</v>
      </c>
      <c r="F9" s="50">
        <f t="shared" si="1"/>
        <v>2514.6225999999997</v>
      </c>
      <c r="G9" s="50">
        <f t="shared" si="2"/>
        <v>2514.6225999999997</v>
      </c>
      <c r="H9" s="50">
        <v>2135.7117</v>
      </c>
      <c r="I9" s="50">
        <v>378.9109</v>
      </c>
      <c r="J9" s="50">
        <f t="shared" si="3"/>
        <v>0</v>
      </c>
      <c r="K9" s="50" t="s">
        <v>14</v>
      </c>
      <c r="L9" s="50" t="s">
        <v>14</v>
      </c>
      <c r="M9" s="50">
        <f t="shared" si="4"/>
        <v>0</v>
      </c>
      <c r="N9" s="50" t="s">
        <v>14</v>
      </c>
      <c r="O9" s="50" t="s">
        <v>14</v>
      </c>
      <c r="P9" s="50">
        <f t="shared" si="5"/>
        <v>0</v>
      </c>
      <c r="Q9" s="50">
        <f t="shared" si="6"/>
        <v>0</v>
      </c>
      <c r="R9" s="50" t="s">
        <v>14</v>
      </c>
      <c r="S9" s="50" t="s">
        <v>14</v>
      </c>
      <c r="T9" s="50">
        <f t="shared" si="7"/>
        <v>0</v>
      </c>
      <c r="U9" s="50" t="s">
        <v>14</v>
      </c>
      <c r="V9" s="50" t="s">
        <v>14</v>
      </c>
      <c r="W9" s="50">
        <f t="shared" si="8"/>
        <v>0</v>
      </c>
      <c r="X9" s="50">
        <f t="shared" si="9"/>
        <v>0</v>
      </c>
      <c r="Y9" s="50">
        <v>0</v>
      </c>
      <c r="Z9" s="50">
        <v>0</v>
      </c>
      <c r="AA9" s="50">
        <f t="shared" si="10"/>
        <v>0</v>
      </c>
      <c r="AB9" s="50">
        <v>0</v>
      </c>
      <c r="AC9" s="50">
        <v>0</v>
      </c>
      <c r="AD9" s="50">
        <f t="shared" si="11"/>
        <v>0</v>
      </c>
      <c r="AE9" s="50">
        <v>0</v>
      </c>
      <c r="AF9" s="50">
        <v>0</v>
      </c>
    </row>
    <row r="10" spans="1:32" ht="19.5" customHeight="1">
      <c r="A10" s="49" t="s">
        <v>190</v>
      </c>
      <c r="B10" s="49" t="s">
        <v>14</v>
      </c>
      <c r="C10" s="103" t="s">
        <v>14</v>
      </c>
      <c r="D10" s="49" t="s">
        <v>191</v>
      </c>
      <c r="E10" s="104">
        <f t="shared" si="0"/>
        <v>423.4048</v>
      </c>
      <c r="F10" s="50">
        <f t="shared" si="1"/>
        <v>423.4048</v>
      </c>
      <c r="G10" s="50">
        <f t="shared" si="2"/>
        <v>423.4048</v>
      </c>
      <c r="H10" s="50">
        <v>423.4048</v>
      </c>
      <c r="I10" s="50">
        <v>0</v>
      </c>
      <c r="J10" s="50">
        <f t="shared" si="3"/>
        <v>0</v>
      </c>
      <c r="K10" s="50" t="s">
        <v>14</v>
      </c>
      <c r="L10" s="50" t="s">
        <v>14</v>
      </c>
      <c r="M10" s="50">
        <f t="shared" si="4"/>
        <v>0</v>
      </c>
      <c r="N10" s="50" t="s">
        <v>14</v>
      </c>
      <c r="O10" s="50" t="s">
        <v>14</v>
      </c>
      <c r="P10" s="50">
        <f t="shared" si="5"/>
        <v>0</v>
      </c>
      <c r="Q10" s="50">
        <f t="shared" si="6"/>
        <v>0</v>
      </c>
      <c r="R10" s="50" t="s">
        <v>14</v>
      </c>
      <c r="S10" s="50" t="s">
        <v>14</v>
      </c>
      <c r="T10" s="50">
        <f t="shared" si="7"/>
        <v>0</v>
      </c>
      <c r="U10" s="50" t="s">
        <v>14</v>
      </c>
      <c r="V10" s="50" t="s">
        <v>14</v>
      </c>
      <c r="W10" s="50">
        <f t="shared" si="8"/>
        <v>0</v>
      </c>
      <c r="X10" s="50">
        <f t="shared" si="9"/>
        <v>0</v>
      </c>
      <c r="Y10" s="50">
        <v>0</v>
      </c>
      <c r="Z10" s="50">
        <v>0</v>
      </c>
      <c r="AA10" s="50">
        <f t="shared" si="10"/>
        <v>0</v>
      </c>
      <c r="AB10" s="50">
        <v>0</v>
      </c>
      <c r="AC10" s="50">
        <v>0</v>
      </c>
      <c r="AD10" s="50">
        <f t="shared" si="11"/>
        <v>0</v>
      </c>
      <c r="AE10" s="50">
        <v>0</v>
      </c>
      <c r="AF10" s="50">
        <v>0</v>
      </c>
    </row>
    <row r="11" spans="1:32" ht="19.5" customHeight="1">
      <c r="A11" s="49" t="s">
        <v>192</v>
      </c>
      <c r="B11" s="49" t="s">
        <v>87</v>
      </c>
      <c r="C11" s="103" t="s">
        <v>89</v>
      </c>
      <c r="D11" s="49" t="s">
        <v>193</v>
      </c>
      <c r="E11" s="104">
        <f t="shared" si="0"/>
        <v>229.2116</v>
      </c>
      <c r="F11" s="50">
        <f t="shared" si="1"/>
        <v>229.2116</v>
      </c>
      <c r="G11" s="50">
        <f t="shared" si="2"/>
        <v>229.2116</v>
      </c>
      <c r="H11" s="50">
        <v>229.2116</v>
      </c>
      <c r="I11" s="50">
        <v>0</v>
      </c>
      <c r="J11" s="50">
        <f t="shared" si="3"/>
        <v>0</v>
      </c>
      <c r="K11" s="50" t="s">
        <v>14</v>
      </c>
      <c r="L11" s="50" t="s">
        <v>14</v>
      </c>
      <c r="M11" s="50">
        <f t="shared" si="4"/>
        <v>0</v>
      </c>
      <c r="N11" s="50" t="s">
        <v>14</v>
      </c>
      <c r="O11" s="50" t="s">
        <v>14</v>
      </c>
      <c r="P11" s="50">
        <f t="shared" si="5"/>
        <v>0</v>
      </c>
      <c r="Q11" s="50">
        <f t="shared" si="6"/>
        <v>0</v>
      </c>
      <c r="R11" s="50" t="s">
        <v>14</v>
      </c>
      <c r="S11" s="50" t="s">
        <v>14</v>
      </c>
      <c r="T11" s="50">
        <f t="shared" si="7"/>
        <v>0</v>
      </c>
      <c r="U11" s="50" t="s">
        <v>14</v>
      </c>
      <c r="V11" s="50" t="s">
        <v>14</v>
      </c>
      <c r="W11" s="50">
        <f t="shared" si="8"/>
        <v>0</v>
      </c>
      <c r="X11" s="50">
        <f t="shared" si="9"/>
        <v>0</v>
      </c>
      <c r="Y11" s="50">
        <v>0</v>
      </c>
      <c r="Z11" s="50">
        <v>0</v>
      </c>
      <c r="AA11" s="50">
        <f t="shared" si="10"/>
        <v>0</v>
      </c>
      <c r="AB11" s="50">
        <v>0</v>
      </c>
      <c r="AC11" s="50">
        <v>0</v>
      </c>
      <c r="AD11" s="50">
        <f t="shared" si="11"/>
        <v>0</v>
      </c>
      <c r="AE11" s="50">
        <v>0</v>
      </c>
      <c r="AF11" s="50">
        <v>0</v>
      </c>
    </row>
    <row r="12" spans="1:32" ht="19.5" customHeight="1">
      <c r="A12" s="49" t="s">
        <v>192</v>
      </c>
      <c r="B12" s="49" t="s">
        <v>88</v>
      </c>
      <c r="C12" s="103" t="s">
        <v>89</v>
      </c>
      <c r="D12" s="49" t="s">
        <v>194</v>
      </c>
      <c r="E12" s="104">
        <f t="shared" si="0"/>
        <v>66.0921</v>
      </c>
      <c r="F12" s="50">
        <f t="shared" si="1"/>
        <v>66.0921</v>
      </c>
      <c r="G12" s="50">
        <f t="shared" si="2"/>
        <v>66.0921</v>
      </c>
      <c r="H12" s="50">
        <v>66.0921</v>
      </c>
      <c r="I12" s="50">
        <v>0</v>
      </c>
      <c r="J12" s="50">
        <f t="shared" si="3"/>
        <v>0</v>
      </c>
      <c r="K12" s="50" t="s">
        <v>14</v>
      </c>
      <c r="L12" s="50" t="s">
        <v>14</v>
      </c>
      <c r="M12" s="50">
        <f t="shared" si="4"/>
        <v>0</v>
      </c>
      <c r="N12" s="50" t="s">
        <v>14</v>
      </c>
      <c r="O12" s="50" t="s">
        <v>14</v>
      </c>
      <c r="P12" s="50">
        <f t="shared" si="5"/>
        <v>0</v>
      </c>
      <c r="Q12" s="50">
        <f t="shared" si="6"/>
        <v>0</v>
      </c>
      <c r="R12" s="50" t="s">
        <v>14</v>
      </c>
      <c r="S12" s="50" t="s">
        <v>14</v>
      </c>
      <c r="T12" s="50">
        <f t="shared" si="7"/>
        <v>0</v>
      </c>
      <c r="U12" s="50" t="s">
        <v>14</v>
      </c>
      <c r="V12" s="50" t="s">
        <v>14</v>
      </c>
      <c r="W12" s="50">
        <f t="shared" si="8"/>
        <v>0</v>
      </c>
      <c r="X12" s="50">
        <f t="shared" si="9"/>
        <v>0</v>
      </c>
      <c r="Y12" s="50">
        <v>0</v>
      </c>
      <c r="Z12" s="50">
        <v>0</v>
      </c>
      <c r="AA12" s="50">
        <f t="shared" si="10"/>
        <v>0</v>
      </c>
      <c r="AB12" s="50">
        <v>0</v>
      </c>
      <c r="AC12" s="50">
        <v>0</v>
      </c>
      <c r="AD12" s="50">
        <f t="shared" si="11"/>
        <v>0</v>
      </c>
      <c r="AE12" s="50">
        <v>0</v>
      </c>
      <c r="AF12" s="50">
        <v>0</v>
      </c>
    </row>
    <row r="13" spans="1:32" ht="19.5" customHeight="1">
      <c r="A13" s="49" t="s">
        <v>192</v>
      </c>
      <c r="B13" s="49" t="s">
        <v>91</v>
      </c>
      <c r="C13" s="103" t="s">
        <v>89</v>
      </c>
      <c r="D13" s="49" t="s">
        <v>195</v>
      </c>
      <c r="E13" s="104">
        <f t="shared" si="0"/>
        <v>43.1011</v>
      </c>
      <c r="F13" s="50">
        <f t="shared" si="1"/>
        <v>43.1011</v>
      </c>
      <c r="G13" s="50">
        <f t="shared" si="2"/>
        <v>43.1011</v>
      </c>
      <c r="H13" s="50">
        <v>43.1011</v>
      </c>
      <c r="I13" s="50">
        <v>0</v>
      </c>
      <c r="J13" s="50">
        <f t="shared" si="3"/>
        <v>0</v>
      </c>
      <c r="K13" s="50" t="s">
        <v>14</v>
      </c>
      <c r="L13" s="50" t="s">
        <v>14</v>
      </c>
      <c r="M13" s="50">
        <f t="shared" si="4"/>
        <v>0</v>
      </c>
      <c r="N13" s="50" t="s">
        <v>14</v>
      </c>
      <c r="O13" s="50" t="s">
        <v>14</v>
      </c>
      <c r="P13" s="50">
        <f t="shared" si="5"/>
        <v>0</v>
      </c>
      <c r="Q13" s="50">
        <f t="shared" si="6"/>
        <v>0</v>
      </c>
      <c r="R13" s="50" t="s">
        <v>14</v>
      </c>
      <c r="S13" s="50" t="s">
        <v>14</v>
      </c>
      <c r="T13" s="50">
        <f t="shared" si="7"/>
        <v>0</v>
      </c>
      <c r="U13" s="50" t="s">
        <v>14</v>
      </c>
      <c r="V13" s="50" t="s">
        <v>14</v>
      </c>
      <c r="W13" s="50">
        <f t="shared" si="8"/>
        <v>0</v>
      </c>
      <c r="X13" s="50">
        <f t="shared" si="9"/>
        <v>0</v>
      </c>
      <c r="Y13" s="50">
        <v>0</v>
      </c>
      <c r="Z13" s="50">
        <v>0</v>
      </c>
      <c r="AA13" s="50">
        <f t="shared" si="10"/>
        <v>0</v>
      </c>
      <c r="AB13" s="50">
        <v>0</v>
      </c>
      <c r="AC13" s="50">
        <v>0</v>
      </c>
      <c r="AD13" s="50">
        <f t="shared" si="11"/>
        <v>0</v>
      </c>
      <c r="AE13" s="50">
        <v>0</v>
      </c>
      <c r="AF13" s="50">
        <v>0</v>
      </c>
    </row>
    <row r="14" spans="1:32" ht="19.5" customHeight="1">
      <c r="A14" s="49" t="s">
        <v>192</v>
      </c>
      <c r="B14" s="49" t="s">
        <v>99</v>
      </c>
      <c r="C14" s="103" t="s">
        <v>89</v>
      </c>
      <c r="D14" s="49" t="s">
        <v>196</v>
      </c>
      <c r="E14" s="104">
        <f t="shared" si="0"/>
        <v>85</v>
      </c>
      <c r="F14" s="50">
        <f t="shared" si="1"/>
        <v>85</v>
      </c>
      <c r="G14" s="50">
        <f t="shared" si="2"/>
        <v>85</v>
      </c>
      <c r="H14" s="50">
        <v>85</v>
      </c>
      <c r="I14" s="50">
        <v>0</v>
      </c>
      <c r="J14" s="50">
        <f t="shared" si="3"/>
        <v>0</v>
      </c>
      <c r="K14" s="50" t="s">
        <v>14</v>
      </c>
      <c r="L14" s="50" t="s">
        <v>14</v>
      </c>
      <c r="M14" s="50">
        <f t="shared" si="4"/>
        <v>0</v>
      </c>
      <c r="N14" s="50" t="s">
        <v>14</v>
      </c>
      <c r="O14" s="50" t="s">
        <v>14</v>
      </c>
      <c r="P14" s="50">
        <f t="shared" si="5"/>
        <v>0</v>
      </c>
      <c r="Q14" s="50">
        <f t="shared" si="6"/>
        <v>0</v>
      </c>
      <c r="R14" s="50" t="s">
        <v>14</v>
      </c>
      <c r="S14" s="50" t="s">
        <v>14</v>
      </c>
      <c r="T14" s="50">
        <f t="shared" si="7"/>
        <v>0</v>
      </c>
      <c r="U14" s="50" t="s">
        <v>14</v>
      </c>
      <c r="V14" s="50" t="s">
        <v>14</v>
      </c>
      <c r="W14" s="50">
        <f t="shared" si="8"/>
        <v>0</v>
      </c>
      <c r="X14" s="50">
        <f t="shared" si="9"/>
        <v>0</v>
      </c>
      <c r="Y14" s="50">
        <v>0</v>
      </c>
      <c r="Z14" s="50">
        <v>0</v>
      </c>
      <c r="AA14" s="50">
        <f t="shared" si="10"/>
        <v>0</v>
      </c>
      <c r="AB14" s="50">
        <v>0</v>
      </c>
      <c r="AC14" s="50">
        <v>0</v>
      </c>
      <c r="AD14" s="50">
        <f t="shared" si="11"/>
        <v>0</v>
      </c>
      <c r="AE14" s="50">
        <v>0</v>
      </c>
      <c r="AF14" s="50">
        <v>0</v>
      </c>
    </row>
    <row r="15" spans="1:32" ht="19.5" customHeight="1">
      <c r="A15" s="49" t="s">
        <v>197</v>
      </c>
      <c r="B15" s="49" t="s">
        <v>14</v>
      </c>
      <c r="C15" s="103" t="s">
        <v>14</v>
      </c>
      <c r="D15" s="49" t="s">
        <v>198</v>
      </c>
      <c r="E15" s="104">
        <f t="shared" si="0"/>
        <v>865.9105999999999</v>
      </c>
      <c r="F15" s="50">
        <f t="shared" si="1"/>
        <v>865.9105999999999</v>
      </c>
      <c r="G15" s="50">
        <f t="shared" si="2"/>
        <v>865.9105999999999</v>
      </c>
      <c r="H15" s="50">
        <v>492.6997</v>
      </c>
      <c r="I15" s="50">
        <v>373.2109</v>
      </c>
      <c r="J15" s="50">
        <f t="shared" si="3"/>
        <v>0</v>
      </c>
      <c r="K15" s="50" t="s">
        <v>14</v>
      </c>
      <c r="L15" s="50" t="s">
        <v>14</v>
      </c>
      <c r="M15" s="50">
        <f t="shared" si="4"/>
        <v>0</v>
      </c>
      <c r="N15" s="50" t="s">
        <v>14</v>
      </c>
      <c r="O15" s="50" t="s">
        <v>14</v>
      </c>
      <c r="P15" s="50">
        <f t="shared" si="5"/>
        <v>0</v>
      </c>
      <c r="Q15" s="50">
        <f t="shared" si="6"/>
        <v>0</v>
      </c>
      <c r="R15" s="50" t="s">
        <v>14</v>
      </c>
      <c r="S15" s="50" t="s">
        <v>14</v>
      </c>
      <c r="T15" s="50">
        <f t="shared" si="7"/>
        <v>0</v>
      </c>
      <c r="U15" s="50" t="s">
        <v>14</v>
      </c>
      <c r="V15" s="50" t="s">
        <v>14</v>
      </c>
      <c r="W15" s="50">
        <f t="shared" si="8"/>
        <v>0</v>
      </c>
      <c r="X15" s="50">
        <f t="shared" si="9"/>
        <v>0</v>
      </c>
      <c r="Y15" s="50">
        <v>0</v>
      </c>
      <c r="Z15" s="50">
        <v>0</v>
      </c>
      <c r="AA15" s="50">
        <f t="shared" si="10"/>
        <v>0</v>
      </c>
      <c r="AB15" s="50">
        <v>0</v>
      </c>
      <c r="AC15" s="50">
        <v>0</v>
      </c>
      <c r="AD15" s="50">
        <f t="shared" si="11"/>
        <v>0</v>
      </c>
      <c r="AE15" s="50">
        <v>0</v>
      </c>
      <c r="AF15" s="50">
        <v>0</v>
      </c>
    </row>
    <row r="16" spans="1:32" ht="19.5" customHeight="1">
      <c r="A16" s="49" t="s">
        <v>199</v>
      </c>
      <c r="B16" s="49" t="s">
        <v>87</v>
      </c>
      <c r="C16" s="103" t="s">
        <v>89</v>
      </c>
      <c r="D16" s="49" t="s">
        <v>200</v>
      </c>
      <c r="E16" s="104">
        <f t="shared" si="0"/>
        <v>440.7414</v>
      </c>
      <c r="F16" s="50">
        <f t="shared" si="1"/>
        <v>440.7414</v>
      </c>
      <c r="G16" s="50">
        <f t="shared" si="2"/>
        <v>440.7414</v>
      </c>
      <c r="H16" s="50">
        <v>440.7414</v>
      </c>
      <c r="I16" s="50">
        <v>0</v>
      </c>
      <c r="J16" s="50">
        <f t="shared" si="3"/>
        <v>0</v>
      </c>
      <c r="K16" s="50" t="s">
        <v>14</v>
      </c>
      <c r="L16" s="50" t="s">
        <v>14</v>
      </c>
      <c r="M16" s="50">
        <f t="shared" si="4"/>
        <v>0</v>
      </c>
      <c r="N16" s="50" t="s">
        <v>14</v>
      </c>
      <c r="O16" s="50" t="s">
        <v>14</v>
      </c>
      <c r="P16" s="50">
        <f t="shared" si="5"/>
        <v>0</v>
      </c>
      <c r="Q16" s="50">
        <f t="shared" si="6"/>
        <v>0</v>
      </c>
      <c r="R16" s="50" t="s">
        <v>14</v>
      </c>
      <c r="S16" s="50" t="s">
        <v>14</v>
      </c>
      <c r="T16" s="50">
        <f t="shared" si="7"/>
        <v>0</v>
      </c>
      <c r="U16" s="50" t="s">
        <v>14</v>
      </c>
      <c r="V16" s="50" t="s">
        <v>14</v>
      </c>
      <c r="W16" s="50">
        <f t="shared" si="8"/>
        <v>0</v>
      </c>
      <c r="X16" s="50">
        <f t="shared" si="9"/>
        <v>0</v>
      </c>
      <c r="Y16" s="50">
        <v>0</v>
      </c>
      <c r="Z16" s="50">
        <v>0</v>
      </c>
      <c r="AA16" s="50">
        <f t="shared" si="10"/>
        <v>0</v>
      </c>
      <c r="AB16" s="50">
        <v>0</v>
      </c>
      <c r="AC16" s="50">
        <v>0</v>
      </c>
      <c r="AD16" s="50">
        <f t="shared" si="11"/>
        <v>0</v>
      </c>
      <c r="AE16" s="50">
        <v>0</v>
      </c>
      <c r="AF16" s="50">
        <v>0</v>
      </c>
    </row>
    <row r="17" spans="1:32" ht="19.5" customHeight="1">
      <c r="A17" s="49" t="s">
        <v>199</v>
      </c>
      <c r="B17" s="49" t="s">
        <v>88</v>
      </c>
      <c r="C17" s="103" t="s">
        <v>89</v>
      </c>
      <c r="D17" s="49" t="s">
        <v>201</v>
      </c>
      <c r="E17" s="104">
        <f t="shared" si="0"/>
        <v>2</v>
      </c>
      <c r="F17" s="50">
        <f t="shared" si="1"/>
        <v>2</v>
      </c>
      <c r="G17" s="50">
        <f t="shared" si="2"/>
        <v>2</v>
      </c>
      <c r="H17" s="50">
        <v>2</v>
      </c>
      <c r="I17" s="50">
        <v>0</v>
      </c>
      <c r="J17" s="50">
        <f t="shared" si="3"/>
        <v>0</v>
      </c>
      <c r="K17" s="50" t="s">
        <v>14</v>
      </c>
      <c r="L17" s="50" t="s">
        <v>14</v>
      </c>
      <c r="M17" s="50">
        <f t="shared" si="4"/>
        <v>0</v>
      </c>
      <c r="N17" s="50" t="s">
        <v>14</v>
      </c>
      <c r="O17" s="50" t="s">
        <v>14</v>
      </c>
      <c r="P17" s="50">
        <f t="shared" si="5"/>
        <v>0</v>
      </c>
      <c r="Q17" s="50">
        <f t="shared" si="6"/>
        <v>0</v>
      </c>
      <c r="R17" s="50" t="s">
        <v>14</v>
      </c>
      <c r="S17" s="50" t="s">
        <v>14</v>
      </c>
      <c r="T17" s="50">
        <f t="shared" si="7"/>
        <v>0</v>
      </c>
      <c r="U17" s="50" t="s">
        <v>14</v>
      </c>
      <c r="V17" s="50" t="s">
        <v>14</v>
      </c>
      <c r="W17" s="50">
        <f t="shared" si="8"/>
        <v>0</v>
      </c>
      <c r="X17" s="50">
        <f t="shared" si="9"/>
        <v>0</v>
      </c>
      <c r="Y17" s="50">
        <v>0</v>
      </c>
      <c r="Z17" s="50">
        <v>0</v>
      </c>
      <c r="AA17" s="50">
        <f t="shared" si="10"/>
        <v>0</v>
      </c>
      <c r="AB17" s="50">
        <v>0</v>
      </c>
      <c r="AC17" s="50">
        <v>0</v>
      </c>
      <c r="AD17" s="50">
        <f t="shared" si="11"/>
        <v>0</v>
      </c>
      <c r="AE17" s="50">
        <v>0</v>
      </c>
      <c r="AF17" s="50">
        <v>0</v>
      </c>
    </row>
    <row r="18" spans="1:32" ht="19.5" customHeight="1">
      <c r="A18" s="49" t="s">
        <v>199</v>
      </c>
      <c r="B18" s="49" t="s">
        <v>91</v>
      </c>
      <c r="C18" s="103" t="s">
        <v>89</v>
      </c>
      <c r="D18" s="49" t="s">
        <v>202</v>
      </c>
      <c r="E18" s="104">
        <f t="shared" si="0"/>
        <v>3</v>
      </c>
      <c r="F18" s="50">
        <f t="shared" si="1"/>
        <v>3</v>
      </c>
      <c r="G18" s="50">
        <f t="shared" si="2"/>
        <v>3</v>
      </c>
      <c r="H18" s="50">
        <v>3</v>
      </c>
      <c r="I18" s="50">
        <v>0</v>
      </c>
      <c r="J18" s="50">
        <f t="shared" si="3"/>
        <v>0</v>
      </c>
      <c r="K18" s="50" t="s">
        <v>14</v>
      </c>
      <c r="L18" s="50" t="s">
        <v>14</v>
      </c>
      <c r="M18" s="50">
        <f t="shared" si="4"/>
        <v>0</v>
      </c>
      <c r="N18" s="50" t="s">
        <v>14</v>
      </c>
      <c r="O18" s="50" t="s">
        <v>14</v>
      </c>
      <c r="P18" s="50">
        <f t="shared" si="5"/>
        <v>0</v>
      </c>
      <c r="Q18" s="50">
        <f t="shared" si="6"/>
        <v>0</v>
      </c>
      <c r="R18" s="50" t="s">
        <v>14</v>
      </c>
      <c r="S18" s="50" t="s">
        <v>14</v>
      </c>
      <c r="T18" s="50">
        <f t="shared" si="7"/>
        <v>0</v>
      </c>
      <c r="U18" s="50" t="s">
        <v>14</v>
      </c>
      <c r="V18" s="50" t="s">
        <v>14</v>
      </c>
      <c r="W18" s="50">
        <f t="shared" si="8"/>
        <v>0</v>
      </c>
      <c r="X18" s="50">
        <f t="shared" si="9"/>
        <v>0</v>
      </c>
      <c r="Y18" s="50">
        <v>0</v>
      </c>
      <c r="Z18" s="50">
        <v>0</v>
      </c>
      <c r="AA18" s="50">
        <f t="shared" si="10"/>
        <v>0</v>
      </c>
      <c r="AB18" s="50">
        <v>0</v>
      </c>
      <c r="AC18" s="50">
        <v>0</v>
      </c>
      <c r="AD18" s="50">
        <f t="shared" si="11"/>
        <v>0</v>
      </c>
      <c r="AE18" s="50">
        <v>0</v>
      </c>
      <c r="AF18" s="50">
        <v>0</v>
      </c>
    </row>
    <row r="19" spans="1:32" ht="19.5" customHeight="1">
      <c r="A19" s="49" t="s">
        <v>199</v>
      </c>
      <c r="B19" s="49" t="s">
        <v>112</v>
      </c>
      <c r="C19" s="103" t="s">
        <v>89</v>
      </c>
      <c r="D19" s="49" t="s">
        <v>203</v>
      </c>
      <c r="E19" s="104">
        <f t="shared" si="0"/>
        <v>13.06</v>
      </c>
      <c r="F19" s="50">
        <f t="shared" si="1"/>
        <v>13.06</v>
      </c>
      <c r="G19" s="50">
        <f t="shared" si="2"/>
        <v>13.06</v>
      </c>
      <c r="H19" s="50">
        <v>13.06</v>
      </c>
      <c r="I19" s="50">
        <v>0</v>
      </c>
      <c r="J19" s="50">
        <f t="shared" si="3"/>
        <v>0</v>
      </c>
      <c r="K19" s="50" t="s">
        <v>14</v>
      </c>
      <c r="L19" s="50" t="s">
        <v>14</v>
      </c>
      <c r="M19" s="50">
        <f t="shared" si="4"/>
        <v>0</v>
      </c>
      <c r="N19" s="50" t="s">
        <v>14</v>
      </c>
      <c r="O19" s="50" t="s">
        <v>14</v>
      </c>
      <c r="P19" s="50">
        <f t="shared" si="5"/>
        <v>0</v>
      </c>
      <c r="Q19" s="50">
        <f t="shared" si="6"/>
        <v>0</v>
      </c>
      <c r="R19" s="50" t="s">
        <v>14</v>
      </c>
      <c r="S19" s="50" t="s">
        <v>14</v>
      </c>
      <c r="T19" s="50">
        <f t="shared" si="7"/>
        <v>0</v>
      </c>
      <c r="U19" s="50" t="s">
        <v>14</v>
      </c>
      <c r="V19" s="50" t="s">
        <v>14</v>
      </c>
      <c r="W19" s="50">
        <f t="shared" si="8"/>
        <v>0</v>
      </c>
      <c r="X19" s="50">
        <f t="shared" si="9"/>
        <v>0</v>
      </c>
      <c r="Y19" s="50">
        <v>0</v>
      </c>
      <c r="Z19" s="50">
        <v>0</v>
      </c>
      <c r="AA19" s="50">
        <f t="shared" si="10"/>
        <v>0</v>
      </c>
      <c r="AB19" s="50">
        <v>0</v>
      </c>
      <c r="AC19" s="50">
        <v>0</v>
      </c>
      <c r="AD19" s="50">
        <f t="shared" si="11"/>
        <v>0</v>
      </c>
      <c r="AE19" s="50">
        <v>0</v>
      </c>
      <c r="AF19" s="50">
        <v>0</v>
      </c>
    </row>
    <row r="20" spans="1:32" ht="19.5" customHeight="1">
      <c r="A20" s="49" t="s">
        <v>199</v>
      </c>
      <c r="B20" s="49" t="s">
        <v>204</v>
      </c>
      <c r="C20" s="103" t="s">
        <v>89</v>
      </c>
      <c r="D20" s="49" t="s">
        <v>205</v>
      </c>
      <c r="E20" s="104">
        <f t="shared" si="0"/>
        <v>7</v>
      </c>
      <c r="F20" s="50">
        <f t="shared" si="1"/>
        <v>7</v>
      </c>
      <c r="G20" s="50">
        <f t="shared" si="2"/>
        <v>7</v>
      </c>
      <c r="H20" s="50">
        <v>7</v>
      </c>
      <c r="I20" s="50">
        <v>0</v>
      </c>
      <c r="J20" s="50">
        <f t="shared" si="3"/>
        <v>0</v>
      </c>
      <c r="K20" s="50" t="s">
        <v>14</v>
      </c>
      <c r="L20" s="50" t="s">
        <v>14</v>
      </c>
      <c r="M20" s="50">
        <f t="shared" si="4"/>
        <v>0</v>
      </c>
      <c r="N20" s="50" t="s">
        <v>14</v>
      </c>
      <c r="O20" s="50" t="s">
        <v>14</v>
      </c>
      <c r="P20" s="50">
        <f t="shared" si="5"/>
        <v>0</v>
      </c>
      <c r="Q20" s="50">
        <f t="shared" si="6"/>
        <v>0</v>
      </c>
      <c r="R20" s="50" t="s">
        <v>14</v>
      </c>
      <c r="S20" s="50" t="s">
        <v>14</v>
      </c>
      <c r="T20" s="50">
        <f t="shared" si="7"/>
        <v>0</v>
      </c>
      <c r="U20" s="50" t="s">
        <v>14</v>
      </c>
      <c r="V20" s="50" t="s">
        <v>14</v>
      </c>
      <c r="W20" s="50">
        <f t="shared" si="8"/>
        <v>0</v>
      </c>
      <c r="X20" s="50">
        <f t="shared" si="9"/>
        <v>0</v>
      </c>
      <c r="Y20" s="50">
        <v>0</v>
      </c>
      <c r="Z20" s="50">
        <v>0</v>
      </c>
      <c r="AA20" s="50">
        <f t="shared" si="10"/>
        <v>0</v>
      </c>
      <c r="AB20" s="50">
        <v>0</v>
      </c>
      <c r="AC20" s="50">
        <v>0</v>
      </c>
      <c r="AD20" s="50">
        <f t="shared" si="11"/>
        <v>0</v>
      </c>
      <c r="AE20" s="50">
        <v>0</v>
      </c>
      <c r="AF20" s="50">
        <v>0</v>
      </c>
    </row>
    <row r="21" spans="1:32" ht="19.5" customHeight="1">
      <c r="A21" s="49" t="s">
        <v>199</v>
      </c>
      <c r="B21" s="49" t="s">
        <v>99</v>
      </c>
      <c r="C21" s="103" t="s">
        <v>89</v>
      </c>
      <c r="D21" s="49" t="s">
        <v>206</v>
      </c>
      <c r="E21" s="104">
        <f t="shared" si="0"/>
        <v>400.1092</v>
      </c>
      <c r="F21" s="50">
        <f t="shared" si="1"/>
        <v>400.1092</v>
      </c>
      <c r="G21" s="50">
        <f t="shared" si="2"/>
        <v>400.1092</v>
      </c>
      <c r="H21" s="50">
        <v>26.8983</v>
      </c>
      <c r="I21" s="50">
        <v>373.2109</v>
      </c>
      <c r="J21" s="50">
        <f t="shared" si="3"/>
        <v>0</v>
      </c>
      <c r="K21" s="50" t="s">
        <v>14</v>
      </c>
      <c r="L21" s="50" t="s">
        <v>14</v>
      </c>
      <c r="M21" s="50">
        <f t="shared" si="4"/>
        <v>0</v>
      </c>
      <c r="N21" s="50" t="s">
        <v>14</v>
      </c>
      <c r="O21" s="50" t="s">
        <v>14</v>
      </c>
      <c r="P21" s="50">
        <f t="shared" si="5"/>
        <v>0</v>
      </c>
      <c r="Q21" s="50">
        <f t="shared" si="6"/>
        <v>0</v>
      </c>
      <c r="R21" s="50" t="s">
        <v>14</v>
      </c>
      <c r="S21" s="50" t="s">
        <v>14</v>
      </c>
      <c r="T21" s="50">
        <f t="shared" si="7"/>
        <v>0</v>
      </c>
      <c r="U21" s="50" t="s">
        <v>14</v>
      </c>
      <c r="V21" s="50" t="s">
        <v>14</v>
      </c>
      <c r="W21" s="50">
        <f t="shared" si="8"/>
        <v>0</v>
      </c>
      <c r="X21" s="50">
        <f t="shared" si="9"/>
        <v>0</v>
      </c>
      <c r="Y21" s="50">
        <v>0</v>
      </c>
      <c r="Z21" s="50">
        <v>0</v>
      </c>
      <c r="AA21" s="50">
        <f t="shared" si="10"/>
        <v>0</v>
      </c>
      <c r="AB21" s="50">
        <v>0</v>
      </c>
      <c r="AC21" s="50">
        <v>0</v>
      </c>
      <c r="AD21" s="50">
        <f t="shared" si="11"/>
        <v>0</v>
      </c>
      <c r="AE21" s="50">
        <v>0</v>
      </c>
      <c r="AF21" s="50">
        <v>0</v>
      </c>
    </row>
    <row r="22" spans="1:32" ht="19.5" customHeight="1">
      <c r="A22" s="49" t="s">
        <v>207</v>
      </c>
      <c r="B22" s="49" t="s">
        <v>14</v>
      </c>
      <c r="C22" s="103" t="s">
        <v>14</v>
      </c>
      <c r="D22" s="49" t="s">
        <v>208</v>
      </c>
      <c r="E22" s="104">
        <f t="shared" si="0"/>
        <v>10.5</v>
      </c>
      <c r="F22" s="50">
        <f t="shared" si="1"/>
        <v>10.5</v>
      </c>
      <c r="G22" s="50">
        <f t="shared" si="2"/>
        <v>10.5</v>
      </c>
      <c r="H22" s="50">
        <v>10.5</v>
      </c>
      <c r="I22" s="50">
        <v>0</v>
      </c>
      <c r="J22" s="50">
        <f t="shared" si="3"/>
        <v>0</v>
      </c>
      <c r="K22" s="50" t="s">
        <v>14</v>
      </c>
      <c r="L22" s="50" t="s">
        <v>14</v>
      </c>
      <c r="M22" s="50">
        <f t="shared" si="4"/>
        <v>0</v>
      </c>
      <c r="N22" s="50" t="s">
        <v>14</v>
      </c>
      <c r="O22" s="50" t="s">
        <v>14</v>
      </c>
      <c r="P22" s="50">
        <f t="shared" si="5"/>
        <v>0</v>
      </c>
      <c r="Q22" s="50">
        <f t="shared" si="6"/>
        <v>0</v>
      </c>
      <c r="R22" s="50" t="s">
        <v>14</v>
      </c>
      <c r="S22" s="50" t="s">
        <v>14</v>
      </c>
      <c r="T22" s="50">
        <f t="shared" si="7"/>
        <v>0</v>
      </c>
      <c r="U22" s="50" t="s">
        <v>14</v>
      </c>
      <c r="V22" s="50" t="s">
        <v>14</v>
      </c>
      <c r="W22" s="50">
        <f t="shared" si="8"/>
        <v>0</v>
      </c>
      <c r="X22" s="50">
        <f t="shared" si="9"/>
        <v>0</v>
      </c>
      <c r="Y22" s="50">
        <v>0</v>
      </c>
      <c r="Z22" s="50">
        <v>0</v>
      </c>
      <c r="AA22" s="50">
        <f t="shared" si="10"/>
        <v>0</v>
      </c>
      <c r="AB22" s="50">
        <v>0</v>
      </c>
      <c r="AC22" s="50">
        <v>0</v>
      </c>
      <c r="AD22" s="50">
        <f t="shared" si="11"/>
        <v>0</v>
      </c>
      <c r="AE22" s="50">
        <v>0</v>
      </c>
      <c r="AF22" s="50">
        <v>0</v>
      </c>
    </row>
    <row r="23" spans="1:32" ht="19.5" customHeight="1">
      <c r="A23" s="49" t="s">
        <v>209</v>
      </c>
      <c r="B23" s="49" t="s">
        <v>88</v>
      </c>
      <c r="C23" s="103" t="s">
        <v>89</v>
      </c>
      <c r="D23" s="49" t="s">
        <v>210</v>
      </c>
      <c r="E23" s="104">
        <f t="shared" si="0"/>
        <v>10.5</v>
      </c>
      <c r="F23" s="50">
        <f t="shared" si="1"/>
        <v>10.5</v>
      </c>
      <c r="G23" s="50">
        <f t="shared" si="2"/>
        <v>10.5</v>
      </c>
      <c r="H23" s="50">
        <v>10.5</v>
      </c>
      <c r="I23" s="50">
        <v>0</v>
      </c>
      <c r="J23" s="50">
        <f t="shared" si="3"/>
        <v>0</v>
      </c>
      <c r="K23" s="50" t="s">
        <v>14</v>
      </c>
      <c r="L23" s="50" t="s">
        <v>14</v>
      </c>
      <c r="M23" s="50">
        <f t="shared" si="4"/>
        <v>0</v>
      </c>
      <c r="N23" s="50" t="s">
        <v>14</v>
      </c>
      <c r="O23" s="50" t="s">
        <v>14</v>
      </c>
      <c r="P23" s="50">
        <f t="shared" si="5"/>
        <v>0</v>
      </c>
      <c r="Q23" s="50">
        <f t="shared" si="6"/>
        <v>0</v>
      </c>
      <c r="R23" s="50" t="s">
        <v>14</v>
      </c>
      <c r="S23" s="50" t="s">
        <v>14</v>
      </c>
      <c r="T23" s="50">
        <f t="shared" si="7"/>
        <v>0</v>
      </c>
      <c r="U23" s="50" t="s">
        <v>14</v>
      </c>
      <c r="V23" s="50" t="s">
        <v>14</v>
      </c>
      <c r="W23" s="50">
        <f t="shared" si="8"/>
        <v>0</v>
      </c>
      <c r="X23" s="50">
        <f t="shared" si="9"/>
        <v>0</v>
      </c>
      <c r="Y23" s="50">
        <v>0</v>
      </c>
      <c r="Z23" s="50">
        <v>0</v>
      </c>
      <c r="AA23" s="50">
        <f t="shared" si="10"/>
        <v>0</v>
      </c>
      <c r="AB23" s="50">
        <v>0</v>
      </c>
      <c r="AC23" s="50">
        <v>0</v>
      </c>
      <c r="AD23" s="50">
        <f t="shared" si="11"/>
        <v>0</v>
      </c>
      <c r="AE23" s="50">
        <v>0</v>
      </c>
      <c r="AF23" s="50">
        <v>0</v>
      </c>
    </row>
    <row r="24" spans="1:32" ht="19.5" customHeight="1">
      <c r="A24" s="49" t="s">
        <v>211</v>
      </c>
      <c r="B24" s="49" t="s">
        <v>14</v>
      </c>
      <c r="C24" s="103" t="s">
        <v>14</v>
      </c>
      <c r="D24" s="49" t="s">
        <v>212</v>
      </c>
      <c r="E24" s="104">
        <f t="shared" si="0"/>
        <v>506.638</v>
      </c>
      <c r="F24" s="50">
        <f t="shared" si="1"/>
        <v>506.638</v>
      </c>
      <c r="G24" s="50">
        <f t="shared" si="2"/>
        <v>506.638</v>
      </c>
      <c r="H24" s="50">
        <v>506.638</v>
      </c>
      <c r="I24" s="50">
        <v>0</v>
      </c>
      <c r="J24" s="50">
        <f t="shared" si="3"/>
        <v>0</v>
      </c>
      <c r="K24" s="50" t="s">
        <v>14</v>
      </c>
      <c r="L24" s="50" t="s">
        <v>14</v>
      </c>
      <c r="M24" s="50">
        <f t="shared" si="4"/>
        <v>0</v>
      </c>
      <c r="N24" s="50" t="s">
        <v>14</v>
      </c>
      <c r="O24" s="50" t="s">
        <v>14</v>
      </c>
      <c r="P24" s="50">
        <f t="shared" si="5"/>
        <v>0</v>
      </c>
      <c r="Q24" s="50">
        <f t="shared" si="6"/>
        <v>0</v>
      </c>
      <c r="R24" s="50" t="s">
        <v>14</v>
      </c>
      <c r="S24" s="50" t="s">
        <v>14</v>
      </c>
      <c r="T24" s="50">
        <f t="shared" si="7"/>
        <v>0</v>
      </c>
      <c r="U24" s="50" t="s">
        <v>14</v>
      </c>
      <c r="V24" s="50" t="s">
        <v>14</v>
      </c>
      <c r="W24" s="50">
        <f t="shared" si="8"/>
        <v>0</v>
      </c>
      <c r="X24" s="50">
        <f t="shared" si="9"/>
        <v>0</v>
      </c>
      <c r="Y24" s="50">
        <v>0</v>
      </c>
      <c r="Z24" s="50">
        <v>0</v>
      </c>
      <c r="AA24" s="50">
        <f t="shared" si="10"/>
        <v>0</v>
      </c>
      <c r="AB24" s="50">
        <v>0</v>
      </c>
      <c r="AC24" s="50">
        <v>0</v>
      </c>
      <c r="AD24" s="50">
        <f t="shared" si="11"/>
        <v>0</v>
      </c>
      <c r="AE24" s="50">
        <v>0</v>
      </c>
      <c r="AF24" s="50">
        <v>0</v>
      </c>
    </row>
    <row r="25" spans="1:32" ht="19.5" customHeight="1">
      <c r="A25" s="49" t="s">
        <v>213</v>
      </c>
      <c r="B25" s="49" t="s">
        <v>87</v>
      </c>
      <c r="C25" s="103" t="s">
        <v>89</v>
      </c>
      <c r="D25" s="49" t="s">
        <v>214</v>
      </c>
      <c r="E25" s="104">
        <f t="shared" si="0"/>
        <v>484.6001</v>
      </c>
      <c r="F25" s="50">
        <f t="shared" si="1"/>
        <v>484.6001</v>
      </c>
      <c r="G25" s="50">
        <f t="shared" si="2"/>
        <v>484.6001</v>
      </c>
      <c r="H25" s="50">
        <v>484.6001</v>
      </c>
      <c r="I25" s="50">
        <v>0</v>
      </c>
      <c r="J25" s="50">
        <f t="shared" si="3"/>
        <v>0</v>
      </c>
      <c r="K25" s="50" t="s">
        <v>14</v>
      </c>
      <c r="L25" s="50" t="s">
        <v>14</v>
      </c>
      <c r="M25" s="50">
        <f t="shared" si="4"/>
        <v>0</v>
      </c>
      <c r="N25" s="50" t="s">
        <v>14</v>
      </c>
      <c r="O25" s="50" t="s">
        <v>14</v>
      </c>
      <c r="P25" s="50">
        <f t="shared" si="5"/>
        <v>0</v>
      </c>
      <c r="Q25" s="50">
        <f t="shared" si="6"/>
        <v>0</v>
      </c>
      <c r="R25" s="50" t="s">
        <v>14</v>
      </c>
      <c r="S25" s="50" t="s">
        <v>14</v>
      </c>
      <c r="T25" s="50">
        <f t="shared" si="7"/>
        <v>0</v>
      </c>
      <c r="U25" s="50" t="s">
        <v>14</v>
      </c>
      <c r="V25" s="50" t="s">
        <v>14</v>
      </c>
      <c r="W25" s="50">
        <f t="shared" si="8"/>
        <v>0</v>
      </c>
      <c r="X25" s="50">
        <f t="shared" si="9"/>
        <v>0</v>
      </c>
      <c r="Y25" s="50">
        <v>0</v>
      </c>
      <c r="Z25" s="50">
        <v>0</v>
      </c>
      <c r="AA25" s="50">
        <f t="shared" si="10"/>
        <v>0</v>
      </c>
      <c r="AB25" s="50">
        <v>0</v>
      </c>
      <c r="AC25" s="50">
        <v>0</v>
      </c>
      <c r="AD25" s="50">
        <f t="shared" si="11"/>
        <v>0</v>
      </c>
      <c r="AE25" s="50">
        <v>0</v>
      </c>
      <c r="AF25" s="50">
        <v>0</v>
      </c>
    </row>
    <row r="26" spans="1:32" ht="19.5" customHeight="1">
      <c r="A26" s="49" t="s">
        <v>213</v>
      </c>
      <c r="B26" s="49" t="s">
        <v>88</v>
      </c>
      <c r="C26" s="103" t="s">
        <v>89</v>
      </c>
      <c r="D26" s="49" t="s">
        <v>215</v>
      </c>
      <c r="E26" s="104">
        <f t="shared" si="0"/>
        <v>22.0379</v>
      </c>
      <c r="F26" s="50">
        <f t="shared" si="1"/>
        <v>22.0379</v>
      </c>
      <c r="G26" s="50">
        <f t="shared" si="2"/>
        <v>22.0379</v>
      </c>
      <c r="H26" s="50">
        <v>22.0379</v>
      </c>
      <c r="I26" s="50">
        <v>0</v>
      </c>
      <c r="J26" s="50">
        <f t="shared" si="3"/>
        <v>0</v>
      </c>
      <c r="K26" s="50" t="s">
        <v>14</v>
      </c>
      <c r="L26" s="50" t="s">
        <v>14</v>
      </c>
      <c r="M26" s="50">
        <f t="shared" si="4"/>
        <v>0</v>
      </c>
      <c r="N26" s="50" t="s">
        <v>14</v>
      </c>
      <c r="O26" s="50" t="s">
        <v>14</v>
      </c>
      <c r="P26" s="50">
        <f t="shared" si="5"/>
        <v>0</v>
      </c>
      <c r="Q26" s="50">
        <f t="shared" si="6"/>
        <v>0</v>
      </c>
      <c r="R26" s="50" t="s">
        <v>14</v>
      </c>
      <c r="S26" s="50" t="s">
        <v>14</v>
      </c>
      <c r="T26" s="50">
        <f t="shared" si="7"/>
        <v>0</v>
      </c>
      <c r="U26" s="50" t="s">
        <v>14</v>
      </c>
      <c r="V26" s="50" t="s">
        <v>14</v>
      </c>
      <c r="W26" s="50">
        <f t="shared" si="8"/>
        <v>0</v>
      </c>
      <c r="X26" s="50">
        <f t="shared" si="9"/>
        <v>0</v>
      </c>
      <c r="Y26" s="50">
        <v>0</v>
      </c>
      <c r="Z26" s="50">
        <v>0</v>
      </c>
      <c r="AA26" s="50">
        <f t="shared" si="10"/>
        <v>0</v>
      </c>
      <c r="AB26" s="50">
        <v>0</v>
      </c>
      <c r="AC26" s="50">
        <v>0</v>
      </c>
      <c r="AD26" s="50">
        <f t="shared" si="11"/>
        <v>0</v>
      </c>
      <c r="AE26" s="50">
        <v>0</v>
      </c>
      <c r="AF26" s="50">
        <v>0</v>
      </c>
    </row>
    <row r="27" spans="1:32" ht="19.5" customHeight="1">
      <c r="A27" s="49" t="s">
        <v>216</v>
      </c>
      <c r="B27" s="49" t="s">
        <v>14</v>
      </c>
      <c r="C27" s="103" t="s">
        <v>14</v>
      </c>
      <c r="D27" s="49" t="s">
        <v>217</v>
      </c>
      <c r="E27" s="104">
        <f t="shared" si="0"/>
        <v>708.1692</v>
      </c>
      <c r="F27" s="50">
        <f t="shared" si="1"/>
        <v>708.1692</v>
      </c>
      <c r="G27" s="50">
        <f t="shared" si="2"/>
        <v>708.1692</v>
      </c>
      <c r="H27" s="50">
        <v>702.4692</v>
      </c>
      <c r="I27" s="50">
        <v>5.7</v>
      </c>
      <c r="J27" s="50">
        <f t="shared" si="3"/>
        <v>0</v>
      </c>
      <c r="K27" s="50" t="s">
        <v>14</v>
      </c>
      <c r="L27" s="50" t="s">
        <v>14</v>
      </c>
      <c r="M27" s="50">
        <f t="shared" si="4"/>
        <v>0</v>
      </c>
      <c r="N27" s="50" t="s">
        <v>14</v>
      </c>
      <c r="O27" s="50" t="s">
        <v>14</v>
      </c>
      <c r="P27" s="50">
        <f t="shared" si="5"/>
        <v>0</v>
      </c>
      <c r="Q27" s="50">
        <f t="shared" si="6"/>
        <v>0</v>
      </c>
      <c r="R27" s="50" t="s">
        <v>14</v>
      </c>
      <c r="S27" s="50" t="s">
        <v>14</v>
      </c>
      <c r="T27" s="50">
        <f t="shared" si="7"/>
        <v>0</v>
      </c>
      <c r="U27" s="50" t="s">
        <v>14</v>
      </c>
      <c r="V27" s="50" t="s">
        <v>14</v>
      </c>
      <c r="W27" s="50">
        <f t="shared" si="8"/>
        <v>0</v>
      </c>
      <c r="X27" s="50">
        <f t="shared" si="9"/>
        <v>0</v>
      </c>
      <c r="Y27" s="50">
        <v>0</v>
      </c>
      <c r="Z27" s="50">
        <v>0</v>
      </c>
      <c r="AA27" s="50">
        <f t="shared" si="10"/>
        <v>0</v>
      </c>
      <c r="AB27" s="50">
        <v>0</v>
      </c>
      <c r="AC27" s="50">
        <v>0</v>
      </c>
      <c r="AD27" s="50">
        <f t="shared" si="11"/>
        <v>0</v>
      </c>
      <c r="AE27" s="50">
        <v>0</v>
      </c>
      <c r="AF27" s="50">
        <v>0</v>
      </c>
    </row>
    <row r="28" spans="1:32" ht="19.5" customHeight="1">
      <c r="A28" s="49" t="s">
        <v>218</v>
      </c>
      <c r="B28" s="49" t="s">
        <v>87</v>
      </c>
      <c r="C28" s="103" t="s">
        <v>89</v>
      </c>
      <c r="D28" s="49" t="s">
        <v>219</v>
      </c>
      <c r="E28" s="104">
        <f t="shared" si="0"/>
        <v>702.4692</v>
      </c>
      <c r="F28" s="50">
        <f t="shared" si="1"/>
        <v>702.4692</v>
      </c>
      <c r="G28" s="50">
        <f t="shared" si="2"/>
        <v>702.4692</v>
      </c>
      <c r="H28" s="50">
        <v>702.4692</v>
      </c>
      <c r="I28" s="50">
        <v>0</v>
      </c>
      <c r="J28" s="50">
        <f t="shared" si="3"/>
        <v>0</v>
      </c>
      <c r="K28" s="50" t="s">
        <v>14</v>
      </c>
      <c r="L28" s="50" t="s">
        <v>14</v>
      </c>
      <c r="M28" s="50">
        <f t="shared" si="4"/>
        <v>0</v>
      </c>
      <c r="N28" s="50" t="s">
        <v>14</v>
      </c>
      <c r="O28" s="50" t="s">
        <v>14</v>
      </c>
      <c r="P28" s="50">
        <f t="shared" si="5"/>
        <v>0</v>
      </c>
      <c r="Q28" s="50">
        <f t="shared" si="6"/>
        <v>0</v>
      </c>
      <c r="R28" s="50" t="s">
        <v>14</v>
      </c>
      <c r="S28" s="50" t="s">
        <v>14</v>
      </c>
      <c r="T28" s="50">
        <f t="shared" si="7"/>
        <v>0</v>
      </c>
      <c r="U28" s="50" t="s">
        <v>14</v>
      </c>
      <c r="V28" s="50" t="s">
        <v>14</v>
      </c>
      <c r="W28" s="50">
        <f t="shared" si="8"/>
        <v>0</v>
      </c>
      <c r="X28" s="50">
        <f t="shared" si="9"/>
        <v>0</v>
      </c>
      <c r="Y28" s="50">
        <v>0</v>
      </c>
      <c r="Z28" s="50">
        <v>0</v>
      </c>
      <c r="AA28" s="50">
        <f t="shared" si="10"/>
        <v>0</v>
      </c>
      <c r="AB28" s="50">
        <v>0</v>
      </c>
      <c r="AC28" s="50">
        <v>0</v>
      </c>
      <c r="AD28" s="50">
        <f t="shared" si="11"/>
        <v>0</v>
      </c>
      <c r="AE28" s="50">
        <v>0</v>
      </c>
      <c r="AF28" s="50">
        <v>0</v>
      </c>
    </row>
    <row r="29" spans="1:32" ht="19.5" customHeight="1">
      <c r="A29" s="49" t="s">
        <v>218</v>
      </c>
      <c r="B29" s="49" t="s">
        <v>99</v>
      </c>
      <c r="C29" s="103" t="s">
        <v>89</v>
      </c>
      <c r="D29" s="49" t="s">
        <v>220</v>
      </c>
      <c r="E29" s="104">
        <f t="shared" si="0"/>
        <v>5.7</v>
      </c>
      <c r="F29" s="50">
        <f t="shared" si="1"/>
        <v>5.7</v>
      </c>
      <c r="G29" s="50">
        <f t="shared" si="2"/>
        <v>5.7</v>
      </c>
      <c r="H29" s="50">
        <v>0</v>
      </c>
      <c r="I29" s="50">
        <v>5.7</v>
      </c>
      <c r="J29" s="50">
        <f t="shared" si="3"/>
        <v>0</v>
      </c>
      <c r="K29" s="50" t="s">
        <v>14</v>
      </c>
      <c r="L29" s="50" t="s">
        <v>14</v>
      </c>
      <c r="M29" s="50">
        <f t="shared" si="4"/>
        <v>0</v>
      </c>
      <c r="N29" s="50" t="s">
        <v>14</v>
      </c>
      <c r="O29" s="50" t="s">
        <v>14</v>
      </c>
      <c r="P29" s="50">
        <f t="shared" si="5"/>
        <v>0</v>
      </c>
      <c r="Q29" s="50">
        <f t="shared" si="6"/>
        <v>0</v>
      </c>
      <c r="R29" s="50" t="s">
        <v>14</v>
      </c>
      <c r="S29" s="50" t="s">
        <v>14</v>
      </c>
      <c r="T29" s="50">
        <f t="shared" si="7"/>
        <v>0</v>
      </c>
      <c r="U29" s="50" t="s">
        <v>14</v>
      </c>
      <c r="V29" s="50" t="s">
        <v>14</v>
      </c>
      <c r="W29" s="50">
        <f t="shared" si="8"/>
        <v>0</v>
      </c>
      <c r="X29" s="50">
        <f t="shared" si="9"/>
        <v>0</v>
      </c>
      <c r="Y29" s="50">
        <v>0</v>
      </c>
      <c r="Z29" s="50">
        <v>0</v>
      </c>
      <c r="AA29" s="50">
        <f t="shared" si="10"/>
        <v>0</v>
      </c>
      <c r="AB29" s="50">
        <v>0</v>
      </c>
      <c r="AC29" s="50">
        <v>0</v>
      </c>
      <c r="AD29" s="50">
        <f t="shared" si="11"/>
        <v>0</v>
      </c>
      <c r="AE29" s="50">
        <v>0</v>
      </c>
      <c r="AF29" s="50">
        <v>0</v>
      </c>
    </row>
  </sheetData>
  <sheetProtection/>
  <mergeCells count="20"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"/>
  <sheetViews>
    <sheetView showGridLines="0" showZeros="0" zoomScalePageLayoutView="0" workbookViewId="0" topLeftCell="A46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  <c r="AC1" s="39"/>
      <c r="BM1" s="40" t="s">
        <v>221</v>
      </c>
    </row>
    <row r="2" spans="1:65" ht="22.5" customHeight="1">
      <c r="A2" s="139" t="s">
        <v>222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</row>
    <row r="3" spans="1:66" s="1" customFormat="1" ht="19.5" customHeight="1">
      <c r="A3" s="181" t="s">
        <v>5</v>
      </c>
      <c r="B3" s="181"/>
      <c r="C3" s="181"/>
      <c r="D3" s="181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9" t="s">
        <v>6</v>
      </c>
      <c r="BN3"/>
    </row>
    <row r="4" spans="1:65" ht="19.5" customHeight="1">
      <c r="A4" s="179" t="s">
        <v>59</v>
      </c>
      <c r="B4" s="179"/>
      <c r="C4" s="179"/>
      <c r="D4" s="179"/>
      <c r="E4" s="171" t="s">
        <v>60</v>
      </c>
      <c r="F4" s="180" t="s">
        <v>223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 t="s">
        <v>224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78" t="s">
        <v>225</v>
      </c>
      <c r="AR4" s="178"/>
      <c r="AS4" s="178"/>
      <c r="AT4" s="178"/>
      <c r="AU4" s="178"/>
      <c r="AV4" s="178"/>
      <c r="AW4" s="178"/>
      <c r="AX4" s="178" t="s">
        <v>226</v>
      </c>
      <c r="AY4" s="178"/>
      <c r="AZ4" s="178"/>
      <c r="BA4" s="178" t="s">
        <v>227</v>
      </c>
      <c r="BB4" s="178"/>
      <c r="BC4" s="178"/>
      <c r="BD4" s="178"/>
      <c r="BE4" s="178"/>
      <c r="BF4" s="178"/>
      <c r="BG4" s="178" t="s">
        <v>228</v>
      </c>
      <c r="BH4" s="178"/>
      <c r="BI4" s="178" t="s">
        <v>229</v>
      </c>
      <c r="BJ4" s="178"/>
      <c r="BK4" s="178" t="s">
        <v>230</v>
      </c>
      <c r="BL4" s="178"/>
      <c r="BM4" s="178"/>
    </row>
    <row r="5" spans="1:65" ht="19.5" customHeight="1">
      <c r="A5" s="179" t="s">
        <v>70</v>
      </c>
      <c r="B5" s="179"/>
      <c r="C5" s="179"/>
      <c r="D5" s="171" t="s">
        <v>231</v>
      </c>
      <c r="E5" s="171"/>
      <c r="F5" s="171" t="s">
        <v>75</v>
      </c>
      <c r="G5" s="171" t="s">
        <v>232</v>
      </c>
      <c r="H5" s="171" t="s">
        <v>233</v>
      </c>
      <c r="I5" s="171" t="s">
        <v>234</v>
      </c>
      <c r="J5" s="171" t="s">
        <v>235</v>
      </c>
      <c r="K5" s="171" t="s">
        <v>236</v>
      </c>
      <c r="L5" s="171" t="s">
        <v>237</v>
      </c>
      <c r="M5" s="171" t="s">
        <v>238</v>
      </c>
      <c r="N5" s="171" t="s">
        <v>239</v>
      </c>
      <c r="O5" s="171" t="s">
        <v>240</v>
      </c>
      <c r="P5" s="171" t="s">
        <v>241</v>
      </c>
      <c r="Q5" s="171" t="s">
        <v>75</v>
      </c>
      <c r="R5" s="171" t="s">
        <v>242</v>
      </c>
      <c r="S5" s="171" t="s">
        <v>243</v>
      </c>
      <c r="T5" s="171" t="s">
        <v>244</v>
      </c>
      <c r="U5" s="171" t="s">
        <v>245</v>
      </c>
      <c r="V5" s="171" t="s">
        <v>246</v>
      </c>
      <c r="W5" s="171" t="s">
        <v>247</v>
      </c>
      <c r="X5" s="171" t="s">
        <v>248</v>
      </c>
      <c r="Y5" s="171" t="s">
        <v>249</v>
      </c>
      <c r="Z5" s="171" t="s">
        <v>250</v>
      </c>
      <c r="AA5" s="171" t="s">
        <v>251</v>
      </c>
      <c r="AB5" s="171" t="s">
        <v>252</v>
      </c>
      <c r="AC5" s="171" t="s">
        <v>253</v>
      </c>
      <c r="AD5" s="171" t="s">
        <v>254</v>
      </c>
      <c r="AE5" s="171" t="s">
        <v>255</v>
      </c>
      <c r="AF5" s="171" t="s">
        <v>256</v>
      </c>
      <c r="AG5" s="171" t="s">
        <v>257</v>
      </c>
      <c r="AH5" s="171" t="s">
        <v>258</v>
      </c>
      <c r="AI5" s="171" t="s">
        <v>259</v>
      </c>
      <c r="AJ5" s="171" t="s">
        <v>260</v>
      </c>
      <c r="AK5" s="171" t="s">
        <v>261</v>
      </c>
      <c r="AL5" s="171" t="s">
        <v>262</v>
      </c>
      <c r="AM5" s="171" t="s">
        <v>263</v>
      </c>
      <c r="AN5" s="171" t="s">
        <v>264</v>
      </c>
      <c r="AO5" s="171" t="s">
        <v>265</v>
      </c>
      <c r="AP5" s="171" t="s">
        <v>266</v>
      </c>
      <c r="AQ5" s="171" t="s">
        <v>75</v>
      </c>
      <c r="AR5" s="171" t="s">
        <v>267</v>
      </c>
      <c r="AS5" s="171" t="s">
        <v>268</v>
      </c>
      <c r="AT5" s="171" t="s">
        <v>269</v>
      </c>
      <c r="AU5" s="171" t="s">
        <v>240</v>
      </c>
      <c r="AV5" s="171" t="s">
        <v>270</v>
      </c>
      <c r="AW5" s="171" t="s">
        <v>271</v>
      </c>
      <c r="AX5" s="171" t="s">
        <v>75</v>
      </c>
      <c r="AY5" s="171" t="s">
        <v>272</v>
      </c>
      <c r="AZ5" s="171" t="s">
        <v>273</v>
      </c>
      <c r="BA5" s="171" t="s">
        <v>75</v>
      </c>
      <c r="BB5" s="171" t="s">
        <v>272</v>
      </c>
      <c r="BC5" s="171" t="s">
        <v>273</v>
      </c>
      <c r="BD5" s="171" t="s">
        <v>274</v>
      </c>
      <c r="BE5" s="171" t="s">
        <v>275</v>
      </c>
      <c r="BF5" s="171" t="s">
        <v>227</v>
      </c>
      <c r="BG5" s="171" t="s">
        <v>75</v>
      </c>
      <c r="BH5" s="171" t="s">
        <v>276</v>
      </c>
      <c r="BI5" s="171" t="s">
        <v>75</v>
      </c>
      <c r="BJ5" s="171" t="s">
        <v>276</v>
      </c>
      <c r="BK5" s="171" t="s">
        <v>75</v>
      </c>
      <c r="BL5" s="171" t="s">
        <v>277</v>
      </c>
      <c r="BM5" s="171" t="s">
        <v>230</v>
      </c>
    </row>
    <row r="6" spans="1:65" ht="30.75" customHeight="1">
      <c r="A6" s="105" t="s">
        <v>80</v>
      </c>
      <c r="B6" s="106" t="s">
        <v>81</v>
      </c>
      <c r="C6" s="105" t="s">
        <v>82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 t="s">
        <v>278</v>
      </c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</row>
    <row r="7" spans="1:65" ht="19.5" customHeight="1">
      <c r="A7" s="107" t="s">
        <v>14</v>
      </c>
      <c r="B7" s="107" t="s">
        <v>14</v>
      </c>
      <c r="C7" s="107" t="s">
        <v>14</v>
      </c>
      <c r="D7" s="107" t="s">
        <v>60</v>
      </c>
      <c r="E7" s="57">
        <v>2514.6226</v>
      </c>
      <c r="F7" s="57">
        <v>908.0049</v>
      </c>
      <c r="G7" s="57">
        <v>297.4644</v>
      </c>
      <c r="H7" s="57">
        <v>123.0848</v>
      </c>
      <c r="I7" s="57">
        <v>47.305</v>
      </c>
      <c r="J7" s="57">
        <v>134.1768</v>
      </c>
      <c r="K7" s="57">
        <v>89.4603</v>
      </c>
      <c r="L7" s="57">
        <v>52.4357</v>
      </c>
      <c r="M7" s="57">
        <v>8.676</v>
      </c>
      <c r="N7" s="57">
        <v>104.8019</v>
      </c>
      <c r="O7" s="57">
        <v>0</v>
      </c>
      <c r="P7" s="57">
        <v>50.6</v>
      </c>
      <c r="Q7" s="57">
        <v>887.9485</v>
      </c>
      <c r="R7" s="57">
        <v>321.091</v>
      </c>
      <c r="S7" s="57">
        <v>10</v>
      </c>
      <c r="T7" s="57">
        <v>0</v>
      </c>
      <c r="U7" s="57">
        <v>0</v>
      </c>
      <c r="V7" s="57">
        <v>5</v>
      </c>
      <c r="W7" s="57">
        <v>14</v>
      </c>
      <c r="X7" s="57">
        <v>12</v>
      </c>
      <c r="Y7" s="57">
        <v>0</v>
      </c>
      <c r="Z7" s="57">
        <v>52.09</v>
      </c>
      <c r="AA7" s="57">
        <v>7</v>
      </c>
      <c r="AB7" s="57">
        <v>0</v>
      </c>
      <c r="AC7" s="57">
        <v>2</v>
      </c>
      <c r="AD7" s="57">
        <v>3</v>
      </c>
      <c r="AE7" s="57">
        <v>0</v>
      </c>
      <c r="AF7" s="57">
        <v>0</v>
      </c>
      <c r="AG7" s="57">
        <v>0</v>
      </c>
      <c r="AH7" s="57">
        <v>0</v>
      </c>
      <c r="AI7" s="57">
        <v>13.06</v>
      </c>
      <c r="AJ7" s="57">
        <v>0</v>
      </c>
      <c r="AK7" s="57">
        <v>5.5919</v>
      </c>
      <c r="AL7" s="57">
        <v>10.4114</v>
      </c>
      <c r="AM7" s="57">
        <v>0</v>
      </c>
      <c r="AN7" s="57">
        <v>29.14</v>
      </c>
      <c r="AO7" s="57">
        <v>0</v>
      </c>
      <c r="AP7" s="57">
        <v>403.5642</v>
      </c>
      <c r="AQ7" s="57">
        <v>708.1692</v>
      </c>
      <c r="AR7" s="57">
        <v>0</v>
      </c>
      <c r="AS7" s="57">
        <v>702.2892</v>
      </c>
      <c r="AT7" s="57">
        <v>0</v>
      </c>
      <c r="AU7" s="57">
        <v>0</v>
      </c>
      <c r="AV7" s="57">
        <v>0.18</v>
      </c>
      <c r="AW7" s="57">
        <v>5.7</v>
      </c>
      <c r="AX7" s="57">
        <v>0</v>
      </c>
      <c r="AY7" s="57">
        <v>0</v>
      </c>
      <c r="AZ7" s="57">
        <v>0</v>
      </c>
      <c r="BA7" s="57">
        <v>10.5</v>
      </c>
      <c r="BB7" s="57">
        <v>0</v>
      </c>
      <c r="BC7" s="57">
        <v>0</v>
      </c>
      <c r="BD7" s="57">
        <v>10.5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</row>
    <row r="8" spans="1:65" ht="19.5" customHeight="1">
      <c r="A8" s="107" t="s">
        <v>14</v>
      </c>
      <c r="B8" s="107" t="s">
        <v>14</v>
      </c>
      <c r="C8" s="107" t="s">
        <v>14</v>
      </c>
      <c r="D8" s="107" t="s">
        <v>279</v>
      </c>
      <c r="E8" s="57">
        <v>1028.2362</v>
      </c>
      <c r="F8" s="57">
        <v>530.8908</v>
      </c>
      <c r="G8" s="57">
        <v>230.0544</v>
      </c>
      <c r="H8" s="57">
        <v>115.6508</v>
      </c>
      <c r="I8" s="57">
        <v>47</v>
      </c>
      <c r="J8" s="57">
        <v>87.5856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50.6</v>
      </c>
      <c r="Q8" s="57">
        <v>486.9414</v>
      </c>
      <c r="R8" s="57">
        <v>27.591</v>
      </c>
      <c r="S8" s="57">
        <v>10</v>
      </c>
      <c r="T8" s="57">
        <v>0</v>
      </c>
      <c r="U8" s="57">
        <v>0</v>
      </c>
      <c r="V8" s="57">
        <v>5</v>
      </c>
      <c r="W8" s="57">
        <v>14</v>
      </c>
      <c r="X8" s="57">
        <v>12</v>
      </c>
      <c r="Y8" s="57">
        <v>0</v>
      </c>
      <c r="Z8" s="57">
        <v>45</v>
      </c>
      <c r="AA8" s="57">
        <v>7</v>
      </c>
      <c r="AB8" s="57">
        <v>0</v>
      </c>
      <c r="AC8" s="57">
        <v>2</v>
      </c>
      <c r="AD8" s="57">
        <v>3</v>
      </c>
      <c r="AE8" s="57">
        <v>0</v>
      </c>
      <c r="AF8" s="57">
        <v>0</v>
      </c>
      <c r="AG8" s="57">
        <v>0</v>
      </c>
      <c r="AH8" s="57">
        <v>0</v>
      </c>
      <c r="AI8" s="57">
        <v>1.56</v>
      </c>
      <c r="AJ8" s="57">
        <v>0</v>
      </c>
      <c r="AK8" s="57">
        <v>4.3853</v>
      </c>
      <c r="AL8" s="57">
        <v>8.0521</v>
      </c>
      <c r="AM8" s="57">
        <v>0</v>
      </c>
      <c r="AN8" s="57">
        <v>29.14</v>
      </c>
      <c r="AO8" s="57">
        <v>0</v>
      </c>
      <c r="AP8" s="57">
        <v>318.213</v>
      </c>
      <c r="AQ8" s="57">
        <v>10.404</v>
      </c>
      <c r="AR8" s="57">
        <v>0</v>
      </c>
      <c r="AS8" s="57">
        <v>10.224</v>
      </c>
      <c r="AT8" s="57">
        <v>0</v>
      </c>
      <c r="AU8" s="57">
        <v>0</v>
      </c>
      <c r="AV8" s="57">
        <v>0.18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</row>
    <row r="9" spans="1:65" ht="19.5" customHeight="1">
      <c r="A9" s="107" t="s">
        <v>14</v>
      </c>
      <c r="B9" s="107" t="s">
        <v>14</v>
      </c>
      <c r="C9" s="107" t="s">
        <v>14</v>
      </c>
      <c r="D9" s="107" t="s">
        <v>280</v>
      </c>
      <c r="E9" s="57">
        <v>2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2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2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</row>
    <row r="10" spans="1:65" ht="19.5" customHeight="1">
      <c r="A10" s="107" t="s">
        <v>86</v>
      </c>
      <c r="B10" s="107" t="s">
        <v>87</v>
      </c>
      <c r="C10" s="107" t="s">
        <v>88</v>
      </c>
      <c r="D10" s="107" t="s">
        <v>90</v>
      </c>
      <c r="E10" s="57">
        <v>2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2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2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</row>
    <row r="11" spans="1:65" ht="19.5" customHeight="1">
      <c r="A11" s="107" t="s">
        <v>14</v>
      </c>
      <c r="B11" s="107" t="s">
        <v>14</v>
      </c>
      <c r="C11" s="107" t="s">
        <v>14</v>
      </c>
      <c r="D11" s="107" t="s">
        <v>281</v>
      </c>
      <c r="E11" s="57">
        <v>939.0105</v>
      </c>
      <c r="F11" s="57">
        <v>491.3688</v>
      </c>
      <c r="G11" s="57">
        <v>216.2652</v>
      </c>
      <c r="H11" s="57">
        <v>110.0364</v>
      </c>
      <c r="I11" s="57">
        <v>45</v>
      </c>
      <c r="J11" s="57">
        <v>77.4672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42.6</v>
      </c>
      <c r="Q11" s="57">
        <v>437.2497</v>
      </c>
      <c r="R11" s="57">
        <v>17.211</v>
      </c>
      <c r="S11" s="57">
        <v>10</v>
      </c>
      <c r="T11" s="57">
        <v>0</v>
      </c>
      <c r="U11" s="57">
        <v>0</v>
      </c>
      <c r="V11" s="57">
        <v>5</v>
      </c>
      <c r="W11" s="57">
        <v>14</v>
      </c>
      <c r="X11" s="57">
        <v>12</v>
      </c>
      <c r="Y11" s="57">
        <v>0</v>
      </c>
      <c r="Z11" s="57">
        <v>45</v>
      </c>
      <c r="AA11" s="57">
        <v>2</v>
      </c>
      <c r="AB11" s="57">
        <v>0</v>
      </c>
      <c r="AC11" s="57">
        <v>0</v>
      </c>
      <c r="AD11" s="57">
        <v>3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4.132</v>
      </c>
      <c r="AL11" s="57">
        <v>7.5694</v>
      </c>
      <c r="AM11" s="57">
        <v>0</v>
      </c>
      <c r="AN11" s="57">
        <v>24.54</v>
      </c>
      <c r="AO11" s="57">
        <v>0</v>
      </c>
      <c r="AP11" s="57">
        <v>292.7973</v>
      </c>
      <c r="AQ11" s="57">
        <v>10.392</v>
      </c>
      <c r="AR11" s="57">
        <v>0</v>
      </c>
      <c r="AS11" s="57">
        <v>10.224</v>
      </c>
      <c r="AT11" s="57">
        <v>0</v>
      </c>
      <c r="AU11" s="57">
        <v>0</v>
      </c>
      <c r="AV11" s="57">
        <v>0.168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</row>
    <row r="12" spans="1:65" ht="19.5" customHeight="1">
      <c r="A12" s="107" t="s">
        <v>86</v>
      </c>
      <c r="B12" s="107" t="s">
        <v>91</v>
      </c>
      <c r="C12" s="107" t="s">
        <v>87</v>
      </c>
      <c r="D12" s="107" t="s">
        <v>92</v>
      </c>
      <c r="E12" s="57">
        <v>542.5354</v>
      </c>
      <c r="F12" s="57">
        <v>223.0356</v>
      </c>
      <c r="G12" s="57">
        <v>124.7232</v>
      </c>
      <c r="H12" s="57">
        <v>98.3124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309.2158</v>
      </c>
      <c r="R12" s="57">
        <v>3.761</v>
      </c>
      <c r="S12" s="57">
        <v>0</v>
      </c>
      <c r="T12" s="57">
        <v>0</v>
      </c>
      <c r="U12" s="57">
        <v>0</v>
      </c>
      <c r="V12" s="57">
        <v>5</v>
      </c>
      <c r="W12" s="57">
        <v>14</v>
      </c>
      <c r="X12" s="57">
        <v>12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2.3351</v>
      </c>
      <c r="AL12" s="57">
        <v>4.3653</v>
      </c>
      <c r="AM12" s="57">
        <v>0</v>
      </c>
      <c r="AN12" s="57">
        <v>24.54</v>
      </c>
      <c r="AO12" s="57">
        <v>0</v>
      </c>
      <c r="AP12" s="57">
        <v>243.2144</v>
      </c>
      <c r="AQ12" s="57">
        <v>10.284</v>
      </c>
      <c r="AR12" s="57">
        <v>0</v>
      </c>
      <c r="AS12" s="57">
        <v>10.224</v>
      </c>
      <c r="AT12" s="57">
        <v>0</v>
      </c>
      <c r="AU12" s="57">
        <v>0</v>
      </c>
      <c r="AV12" s="57">
        <v>0.06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</row>
    <row r="13" spans="1:65" ht="19.5" customHeight="1">
      <c r="A13" s="107" t="s">
        <v>86</v>
      </c>
      <c r="B13" s="107" t="s">
        <v>91</v>
      </c>
      <c r="C13" s="107" t="s">
        <v>88</v>
      </c>
      <c r="D13" s="107" t="s">
        <v>90</v>
      </c>
      <c r="E13" s="57">
        <v>149.152</v>
      </c>
      <c r="F13" s="57">
        <v>75</v>
      </c>
      <c r="G13" s="57">
        <v>0</v>
      </c>
      <c r="H13" s="57">
        <v>0</v>
      </c>
      <c r="I13" s="57">
        <v>45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30</v>
      </c>
      <c r="Q13" s="57">
        <v>74.152</v>
      </c>
      <c r="R13" s="57">
        <v>13</v>
      </c>
      <c r="S13" s="57">
        <v>10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40</v>
      </c>
      <c r="AA13" s="57">
        <v>0</v>
      </c>
      <c r="AB13" s="57">
        <v>0</v>
      </c>
      <c r="AC13" s="57">
        <v>0</v>
      </c>
      <c r="AD13" s="57">
        <v>3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8.152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</row>
    <row r="14" spans="1:65" ht="19.5" customHeight="1">
      <c r="A14" s="107" t="s">
        <v>86</v>
      </c>
      <c r="B14" s="107" t="s">
        <v>91</v>
      </c>
      <c r="C14" s="107" t="s">
        <v>93</v>
      </c>
      <c r="D14" s="107" t="s">
        <v>94</v>
      </c>
      <c r="E14" s="57">
        <v>199.5471</v>
      </c>
      <c r="F14" s="57">
        <v>192.1572</v>
      </c>
      <c r="G14" s="57">
        <v>91.542</v>
      </c>
      <c r="H14" s="57">
        <v>10.548</v>
      </c>
      <c r="I14" s="57">
        <v>0</v>
      </c>
      <c r="J14" s="57">
        <v>77.4672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12.6</v>
      </c>
      <c r="Q14" s="57">
        <v>7.2819</v>
      </c>
      <c r="R14" s="57">
        <v>0.45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1.7969</v>
      </c>
      <c r="AL14" s="57">
        <v>3.2041</v>
      </c>
      <c r="AM14" s="57">
        <v>0</v>
      </c>
      <c r="AN14" s="57">
        <v>0</v>
      </c>
      <c r="AO14" s="57">
        <v>0</v>
      </c>
      <c r="AP14" s="57">
        <v>1.8309</v>
      </c>
      <c r="AQ14" s="57">
        <v>0.108</v>
      </c>
      <c r="AR14" s="57">
        <v>0</v>
      </c>
      <c r="AS14" s="57">
        <v>0</v>
      </c>
      <c r="AT14" s="57">
        <v>0</v>
      </c>
      <c r="AU14" s="57">
        <v>0</v>
      </c>
      <c r="AV14" s="57">
        <v>0.108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</row>
    <row r="15" spans="1:65" ht="19.5" customHeight="1">
      <c r="A15" s="107" t="s">
        <v>86</v>
      </c>
      <c r="B15" s="107" t="s">
        <v>91</v>
      </c>
      <c r="C15" s="107" t="s">
        <v>95</v>
      </c>
      <c r="D15" s="107" t="s">
        <v>96</v>
      </c>
      <c r="E15" s="57">
        <v>6.176</v>
      </c>
      <c r="F15" s="57">
        <v>1.176</v>
      </c>
      <c r="G15" s="57">
        <v>0</v>
      </c>
      <c r="H15" s="57">
        <v>1.176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5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5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</row>
    <row r="16" spans="1:65" ht="19.5" customHeight="1">
      <c r="A16" s="107" t="s">
        <v>86</v>
      </c>
      <c r="B16" s="107" t="s">
        <v>91</v>
      </c>
      <c r="C16" s="107" t="s">
        <v>97</v>
      </c>
      <c r="D16" s="107" t="s">
        <v>98</v>
      </c>
      <c r="E16" s="57">
        <v>4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4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2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2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</row>
    <row r="17" spans="1:65" ht="19.5" customHeight="1">
      <c r="A17" s="107" t="s">
        <v>86</v>
      </c>
      <c r="B17" s="107" t="s">
        <v>91</v>
      </c>
      <c r="C17" s="107" t="s">
        <v>99</v>
      </c>
      <c r="D17" s="107" t="s">
        <v>100</v>
      </c>
      <c r="E17" s="57">
        <v>37.6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37.6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37.6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</row>
    <row r="18" spans="1:65" ht="19.5" customHeight="1">
      <c r="A18" s="107" t="s">
        <v>14</v>
      </c>
      <c r="B18" s="107" t="s">
        <v>14</v>
      </c>
      <c r="C18" s="107" t="s">
        <v>14</v>
      </c>
      <c r="D18" s="107" t="s">
        <v>282</v>
      </c>
      <c r="E18" s="57">
        <v>77.3777</v>
      </c>
      <c r="F18" s="57">
        <v>33.314</v>
      </c>
      <c r="G18" s="57">
        <v>13.7892</v>
      </c>
      <c r="H18" s="57">
        <v>1.4064</v>
      </c>
      <c r="I18" s="57">
        <v>0</v>
      </c>
      <c r="J18" s="57">
        <v>10.1184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8</v>
      </c>
      <c r="Q18" s="57">
        <v>44.0517</v>
      </c>
      <c r="R18" s="57">
        <v>10.38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5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1.56</v>
      </c>
      <c r="AJ18" s="57">
        <v>0</v>
      </c>
      <c r="AK18" s="57">
        <v>0.2533</v>
      </c>
      <c r="AL18" s="57">
        <v>0.4827</v>
      </c>
      <c r="AM18" s="57">
        <v>0</v>
      </c>
      <c r="AN18" s="57">
        <v>3.6</v>
      </c>
      <c r="AO18" s="57">
        <v>0</v>
      </c>
      <c r="AP18" s="57">
        <v>22.7757</v>
      </c>
      <c r="AQ18" s="57">
        <v>0.012</v>
      </c>
      <c r="AR18" s="57">
        <v>0</v>
      </c>
      <c r="AS18" s="57">
        <v>0</v>
      </c>
      <c r="AT18" s="57">
        <v>0</v>
      </c>
      <c r="AU18" s="57">
        <v>0</v>
      </c>
      <c r="AV18" s="57">
        <v>0.012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</row>
    <row r="19" spans="1:65" ht="19.5" customHeight="1">
      <c r="A19" s="107" t="s">
        <v>86</v>
      </c>
      <c r="B19" s="107" t="s">
        <v>93</v>
      </c>
      <c r="C19" s="107" t="s">
        <v>95</v>
      </c>
      <c r="D19" s="107" t="s">
        <v>101</v>
      </c>
      <c r="E19" s="57">
        <v>45.5777</v>
      </c>
      <c r="F19" s="57">
        <v>25.314</v>
      </c>
      <c r="G19" s="57">
        <v>13.7892</v>
      </c>
      <c r="H19" s="57">
        <v>1.4064</v>
      </c>
      <c r="I19" s="57">
        <v>0</v>
      </c>
      <c r="J19" s="57">
        <v>10.1184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20.2517</v>
      </c>
      <c r="R19" s="57">
        <v>1.74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0.2533</v>
      </c>
      <c r="AL19" s="57">
        <v>0.4827</v>
      </c>
      <c r="AM19" s="57">
        <v>0</v>
      </c>
      <c r="AN19" s="57">
        <v>0</v>
      </c>
      <c r="AO19" s="57">
        <v>0</v>
      </c>
      <c r="AP19" s="57">
        <v>17.7757</v>
      </c>
      <c r="AQ19" s="57">
        <v>0.012</v>
      </c>
      <c r="AR19" s="57">
        <v>0</v>
      </c>
      <c r="AS19" s="57">
        <v>0</v>
      </c>
      <c r="AT19" s="57">
        <v>0</v>
      </c>
      <c r="AU19" s="57">
        <v>0</v>
      </c>
      <c r="AV19" s="57">
        <v>0.012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</row>
    <row r="20" spans="1:65" ht="19.5" customHeight="1">
      <c r="A20" s="107" t="s">
        <v>86</v>
      </c>
      <c r="B20" s="107" t="s">
        <v>93</v>
      </c>
      <c r="C20" s="107" t="s">
        <v>97</v>
      </c>
      <c r="D20" s="107" t="s">
        <v>98</v>
      </c>
      <c r="E20" s="57">
        <v>31.8</v>
      </c>
      <c r="F20" s="57">
        <v>8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8</v>
      </c>
      <c r="Q20" s="57">
        <v>23.8</v>
      </c>
      <c r="R20" s="57">
        <v>8.64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5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1.56</v>
      </c>
      <c r="AJ20" s="57">
        <v>0</v>
      </c>
      <c r="AK20" s="57">
        <v>0</v>
      </c>
      <c r="AL20" s="57">
        <v>0</v>
      </c>
      <c r="AM20" s="57">
        <v>0</v>
      </c>
      <c r="AN20" s="57">
        <v>3.6</v>
      </c>
      <c r="AO20" s="57">
        <v>0</v>
      </c>
      <c r="AP20" s="57">
        <v>5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</row>
    <row r="21" spans="1:65" ht="19.5" customHeight="1">
      <c r="A21" s="107" t="s">
        <v>14</v>
      </c>
      <c r="B21" s="107" t="s">
        <v>14</v>
      </c>
      <c r="C21" s="107" t="s">
        <v>14</v>
      </c>
      <c r="D21" s="107" t="s">
        <v>283</v>
      </c>
      <c r="E21" s="57">
        <v>2</v>
      </c>
      <c r="F21" s="57">
        <v>2</v>
      </c>
      <c r="G21" s="57">
        <v>0</v>
      </c>
      <c r="H21" s="57">
        <v>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</row>
    <row r="22" spans="1:65" ht="19.5" customHeight="1">
      <c r="A22" s="107" t="s">
        <v>86</v>
      </c>
      <c r="B22" s="107" t="s">
        <v>95</v>
      </c>
      <c r="C22" s="107" t="s">
        <v>99</v>
      </c>
      <c r="D22" s="107" t="s">
        <v>102</v>
      </c>
      <c r="E22" s="57">
        <v>2</v>
      </c>
      <c r="F22" s="57">
        <v>2</v>
      </c>
      <c r="G22" s="57">
        <v>0</v>
      </c>
      <c r="H22" s="57">
        <v>2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</row>
    <row r="23" spans="1:65" ht="19.5" customHeight="1">
      <c r="A23" s="107" t="s">
        <v>14</v>
      </c>
      <c r="B23" s="107" t="s">
        <v>14</v>
      </c>
      <c r="C23" s="107" t="s">
        <v>14</v>
      </c>
      <c r="D23" s="107" t="s">
        <v>284</v>
      </c>
      <c r="E23" s="57">
        <v>1.848</v>
      </c>
      <c r="F23" s="57">
        <v>1.848</v>
      </c>
      <c r="G23" s="57">
        <v>0</v>
      </c>
      <c r="H23" s="57">
        <v>1.848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</row>
    <row r="24" spans="1:65" ht="19.5" customHeight="1">
      <c r="A24" s="107" t="s">
        <v>86</v>
      </c>
      <c r="B24" s="107" t="s">
        <v>103</v>
      </c>
      <c r="C24" s="107" t="s">
        <v>88</v>
      </c>
      <c r="D24" s="107" t="s">
        <v>90</v>
      </c>
      <c r="E24" s="57">
        <v>1.848</v>
      </c>
      <c r="F24" s="57">
        <v>1.848</v>
      </c>
      <c r="G24" s="57">
        <v>0</v>
      </c>
      <c r="H24" s="57">
        <v>1.848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</row>
    <row r="25" spans="1:65" ht="19.5" customHeight="1">
      <c r="A25" s="107" t="s">
        <v>14</v>
      </c>
      <c r="B25" s="107" t="s">
        <v>14</v>
      </c>
      <c r="C25" s="107" t="s">
        <v>14</v>
      </c>
      <c r="D25" s="107" t="s">
        <v>285</v>
      </c>
      <c r="E25" s="57">
        <v>6</v>
      </c>
      <c r="F25" s="57">
        <v>2.36</v>
      </c>
      <c r="G25" s="57">
        <v>0</v>
      </c>
      <c r="H25" s="57">
        <v>0.36</v>
      </c>
      <c r="I25" s="57">
        <v>2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3.64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1</v>
      </c>
      <c r="AO25" s="57">
        <v>0</v>
      </c>
      <c r="AP25" s="57">
        <v>2.64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</row>
    <row r="26" spans="1:65" ht="19.5" customHeight="1">
      <c r="A26" s="107" t="s">
        <v>86</v>
      </c>
      <c r="B26" s="107" t="s">
        <v>104</v>
      </c>
      <c r="C26" s="107" t="s">
        <v>99</v>
      </c>
      <c r="D26" s="107" t="s">
        <v>105</v>
      </c>
      <c r="E26" s="57">
        <v>6</v>
      </c>
      <c r="F26" s="57">
        <v>2.36</v>
      </c>
      <c r="G26" s="57">
        <v>0</v>
      </c>
      <c r="H26" s="57">
        <v>0.36</v>
      </c>
      <c r="I26" s="57">
        <v>2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3.64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1</v>
      </c>
      <c r="AO26" s="57">
        <v>0</v>
      </c>
      <c r="AP26" s="57">
        <v>2.64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</row>
    <row r="27" spans="1:65" ht="19.5" customHeight="1">
      <c r="A27" s="107" t="s">
        <v>14</v>
      </c>
      <c r="B27" s="107" t="s">
        <v>14</v>
      </c>
      <c r="C27" s="107" t="s">
        <v>14</v>
      </c>
      <c r="D27" s="107" t="s">
        <v>286</v>
      </c>
      <c r="E27" s="57">
        <v>244.0915</v>
      </c>
      <c r="F27" s="57">
        <v>115.0035</v>
      </c>
      <c r="G27" s="57">
        <v>10.1556</v>
      </c>
      <c r="H27" s="57">
        <v>0.852</v>
      </c>
      <c r="I27" s="57">
        <v>0</v>
      </c>
      <c r="J27" s="57">
        <v>5.8596</v>
      </c>
      <c r="K27" s="57">
        <v>89.4603</v>
      </c>
      <c r="L27" s="57">
        <v>0</v>
      </c>
      <c r="M27" s="57">
        <v>8.676</v>
      </c>
      <c r="N27" s="57">
        <v>0</v>
      </c>
      <c r="O27" s="57">
        <v>0</v>
      </c>
      <c r="P27" s="57">
        <v>0</v>
      </c>
      <c r="Q27" s="57">
        <v>129.088</v>
      </c>
      <c r="R27" s="57">
        <v>66.5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0.87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0.1687</v>
      </c>
      <c r="AL27" s="57">
        <v>0.3554</v>
      </c>
      <c r="AM27" s="57">
        <v>0</v>
      </c>
      <c r="AN27" s="57">
        <v>0</v>
      </c>
      <c r="AO27" s="57">
        <v>0</v>
      </c>
      <c r="AP27" s="57">
        <v>61.1939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</row>
    <row r="28" spans="1:65" ht="19.5" customHeight="1">
      <c r="A28" s="107" t="s">
        <v>14</v>
      </c>
      <c r="B28" s="107" t="s">
        <v>14</v>
      </c>
      <c r="C28" s="107" t="s">
        <v>14</v>
      </c>
      <c r="D28" s="107" t="s">
        <v>287</v>
      </c>
      <c r="E28" s="57">
        <v>18.4644</v>
      </c>
      <c r="F28" s="57">
        <v>16.8672</v>
      </c>
      <c r="G28" s="57">
        <v>10.1556</v>
      </c>
      <c r="H28" s="57">
        <v>0.852</v>
      </c>
      <c r="I28" s="57">
        <v>0</v>
      </c>
      <c r="J28" s="57">
        <v>5.8596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1.5972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0.87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0.1687</v>
      </c>
      <c r="AL28" s="57">
        <v>0.3554</v>
      </c>
      <c r="AM28" s="57">
        <v>0</v>
      </c>
      <c r="AN28" s="57">
        <v>0</v>
      </c>
      <c r="AO28" s="57">
        <v>0</v>
      </c>
      <c r="AP28" s="57">
        <v>0.2031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</row>
    <row r="29" spans="1:65" ht="19.5" customHeight="1">
      <c r="A29" s="107" t="s">
        <v>106</v>
      </c>
      <c r="B29" s="107" t="s">
        <v>87</v>
      </c>
      <c r="C29" s="107" t="s">
        <v>107</v>
      </c>
      <c r="D29" s="107" t="s">
        <v>108</v>
      </c>
      <c r="E29" s="57">
        <v>18.4644</v>
      </c>
      <c r="F29" s="57">
        <v>16.8672</v>
      </c>
      <c r="G29" s="57">
        <v>10.1556</v>
      </c>
      <c r="H29" s="57">
        <v>0.852</v>
      </c>
      <c r="I29" s="57">
        <v>0</v>
      </c>
      <c r="J29" s="57">
        <v>5.8596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1.5972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0.87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0.1687</v>
      </c>
      <c r="AL29" s="57">
        <v>0.3554</v>
      </c>
      <c r="AM29" s="57">
        <v>0</v>
      </c>
      <c r="AN29" s="57">
        <v>0</v>
      </c>
      <c r="AO29" s="57">
        <v>0</v>
      </c>
      <c r="AP29" s="57">
        <v>0.2031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</row>
    <row r="30" spans="1:65" ht="19.5" customHeight="1">
      <c r="A30" s="107" t="s">
        <v>14</v>
      </c>
      <c r="B30" s="107" t="s">
        <v>14</v>
      </c>
      <c r="C30" s="107" t="s">
        <v>14</v>
      </c>
      <c r="D30" s="107" t="s">
        <v>288</v>
      </c>
      <c r="E30" s="57">
        <v>112.972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112.972</v>
      </c>
      <c r="R30" s="57">
        <v>66.5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46.472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</row>
    <row r="31" spans="1:65" ht="19.5" customHeight="1">
      <c r="A31" s="107" t="s">
        <v>106</v>
      </c>
      <c r="B31" s="107" t="s">
        <v>88</v>
      </c>
      <c r="C31" s="107" t="s">
        <v>109</v>
      </c>
      <c r="D31" s="107" t="s">
        <v>110</v>
      </c>
      <c r="E31" s="57">
        <v>44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44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44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</row>
    <row r="32" spans="1:65" ht="19.5" customHeight="1">
      <c r="A32" s="107" t="s">
        <v>106</v>
      </c>
      <c r="B32" s="107" t="s">
        <v>88</v>
      </c>
      <c r="C32" s="107" t="s">
        <v>95</v>
      </c>
      <c r="D32" s="107" t="s">
        <v>111</v>
      </c>
      <c r="E32" s="57">
        <v>68.972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68.972</v>
      </c>
      <c r="R32" s="57">
        <v>66.5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2.472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</row>
    <row r="33" spans="1:65" ht="19.5" customHeight="1">
      <c r="A33" s="107" t="s">
        <v>14</v>
      </c>
      <c r="B33" s="107" t="s">
        <v>14</v>
      </c>
      <c r="C33" s="107" t="s">
        <v>14</v>
      </c>
      <c r="D33" s="107" t="s">
        <v>289</v>
      </c>
      <c r="E33" s="57">
        <v>89.4603</v>
      </c>
      <c r="F33" s="57">
        <v>89.4603</v>
      </c>
      <c r="G33" s="57">
        <v>0</v>
      </c>
      <c r="H33" s="57">
        <v>0</v>
      </c>
      <c r="I33" s="57">
        <v>0</v>
      </c>
      <c r="J33" s="57">
        <v>0</v>
      </c>
      <c r="K33" s="57">
        <v>89.4603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</row>
    <row r="34" spans="1:65" ht="19.5" customHeight="1">
      <c r="A34" s="107" t="s">
        <v>106</v>
      </c>
      <c r="B34" s="107" t="s">
        <v>112</v>
      </c>
      <c r="C34" s="107" t="s">
        <v>112</v>
      </c>
      <c r="D34" s="107" t="s">
        <v>113</v>
      </c>
      <c r="E34" s="57">
        <v>89.4603</v>
      </c>
      <c r="F34" s="57">
        <v>89.4603</v>
      </c>
      <c r="G34" s="57">
        <v>0</v>
      </c>
      <c r="H34" s="57">
        <v>0</v>
      </c>
      <c r="I34" s="57">
        <v>0</v>
      </c>
      <c r="J34" s="57">
        <v>0</v>
      </c>
      <c r="K34" s="57">
        <v>89.4603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</row>
    <row r="35" spans="1:65" ht="19.5" customHeight="1">
      <c r="A35" s="107" t="s">
        <v>14</v>
      </c>
      <c r="B35" s="107" t="s">
        <v>14</v>
      </c>
      <c r="C35" s="107" t="s">
        <v>14</v>
      </c>
      <c r="D35" s="107" t="s">
        <v>290</v>
      </c>
      <c r="E35" s="57">
        <v>14.5188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14.5188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14.5188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</row>
    <row r="36" spans="1:65" ht="19.5" customHeight="1">
      <c r="A36" s="107" t="s">
        <v>106</v>
      </c>
      <c r="B36" s="107" t="s">
        <v>95</v>
      </c>
      <c r="C36" s="107" t="s">
        <v>87</v>
      </c>
      <c r="D36" s="107" t="s">
        <v>114</v>
      </c>
      <c r="E36" s="57">
        <v>14.5188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14.5188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14.5188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</row>
    <row r="37" spans="1:65" ht="19.5" customHeight="1">
      <c r="A37" s="107" t="s">
        <v>14</v>
      </c>
      <c r="B37" s="107" t="s">
        <v>14</v>
      </c>
      <c r="C37" s="107" t="s">
        <v>14</v>
      </c>
      <c r="D37" s="107" t="s">
        <v>291</v>
      </c>
      <c r="E37" s="57">
        <v>8.676</v>
      </c>
      <c r="F37" s="57">
        <v>8.676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8.676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</row>
    <row r="38" spans="1:65" ht="19.5" customHeight="1">
      <c r="A38" s="107" t="s">
        <v>106</v>
      </c>
      <c r="B38" s="107" t="s">
        <v>99</v>
      </c>
      <c r="C38" s="107" t="s">
        <v>99</v>
      </c>
      <c r="D38" s="107" t="s">
        <v>115</v>
      </c>
      <c r="E38" s="57">
        <v>8.676</v>
      </c>
      <c r="F38" s="57">
        <v>8.676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8.676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</row>
    <row r="39" spans="1:65" ht="19.5" customHeight="1">
      <c r="A39" s="107" t="s">
        <v>14</v>
      </c>
      <c r="B39" s="107" t="s">
        <v>14</v>
      </c>
      <c r="C39" s="107" t="s">
        <v>14</v>
      </c>
      <c r="D39" s="107" t="s">
        <v>292</v>
      </c>
      <c r="E39" s="57">
        <v>52.4357</v>
      </c>
      <c r="F39" s="57">
        <v>52.4357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52.4357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</row>
    <row r="40" spans="1:65" ht="19.5" customHeight="1">
      <c r="A40" s="107" t="s">
        <v>14</v>
      </c>
      <c r="B40" s="107" t="s">
        <v>14</v>
      </c>
      <c r="C40" s="107" t="s">
        <v>14</v>
      </c>
      <c r="D40" s="107" t="s">
        <v>293</v>
      </c>
      <c r="E40" s="57">
        <v>52.4357</v>
      </c>
      <c r="F40" s="57">
        <v>52.4357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52.4357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</row>
    <row r="41" spans="1:65" ht="19.5" customHeight="1">
      <c r="A41" s="107" t="s">
        <v>116</v>
      </c>
      <c r="B41" s="107" t="s">
        <v>103</v>
      </c>
      <c r="C41" s="107" t="s">
        <v>87</v>
      </c>
      <c r="D41" s="107" t="s">
        <v>117</v>
      </c>
      <c r="E41" s="57">
        <v>26.7377</v>
      </c>
      <c r="F41" s="57">
        <v>26.7377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26.7377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</row>
    <row r="42" spans="1:65" ht="19.5" customHeight="1">
      <c r="A42" s="107" t="s">
        <v>116</v>
      </c>
      <c r="B42" s="107" t="s">
        <v>103</v>
      </c>
      <c r="C42" s="107" t="s">
        <v>88</v>
      </c>
      <c r="D42" s="107" t="s">
        <v>118</v>
      </c>
      <c r="E42" s="57">
        <v>25.698</v>
      </c>
      <c r="F42" s="57">
        <v>25.698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25.698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</row>
    <row r="43" spans="1:65" ht="19.5" customHeight="1">
      <c r="A43" s="107" t="s">
        <v>14</v>
      </c>
      <c r="B43" s="107" t="s">
        <v>14</v>
      </c>
      <c r="C43" s="107" t="s">
        <v>14</v>
      </c>
      <c r="D43" s="107" t="s">
        <v>294</v>
      </c>
      <c r="E43" s="57">
        <v>36.5528</v>
      </c>
      <c r="F43" s="57">
        <v>17.417</v>
      </c>
      <c r="G43" s="57">
        <v>8.448</v>
      </c>
      <c r="H43" s="57">
        <v>1.0548</v>
      </c>
      <c r="I43" s="57">
        <v>0.305</v>
      </c>
      <c r="J43" s="57">
        <v>7.6092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8.6358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1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7</v>
      </c>
      <c r="AJ43" s="57">
        <v>0</v>
      </c>
      <c r="AK43" s="57">
        <v>0.1711</v>
      </c>
      <c r="AL43" s="57">
        <v>0.2957</v>
      </c>
      <c r="AM43" s="57">
        <v>0</v>
      </c>
      <c r="AN43" s="57">
        <v>0</v>
      </c>
      <c r="AO43" s="57">
        <v>0</v>
      </c>
      <c r="AP43" s="57">
        <v>0.169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10.5</v>
      </c>
      <c r="BB43" s="57">
        <v>0</v>
      </c>
      <c r="BC43" s="57">
        <v>0</v>
      </c>
      <c r="BD43" s="57">
        <v>10.5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</row>
    <row r="44" spans="1:65" ht="19.5" customHeight="1">
      <c r="A44" s="107" t="s">
        <v>14</v>
      </c>
      <c r="B44" s="107" t="s">
        <v>14</v>
      </c>
      <c r="C44" s="107" t="s">
        <v>14</v>
      </c>
      <c r="D44" s="107" t="s">
        <v>295</v>
      </c>
      <c r="E44" s="57">
        <v>19.0528</v>
      </c>
      <c r="F44" s="57">
        <v>17.417</v>
      </c>
      <c r="G44" s="57">
        <v>8.448</v>
      </c>
      <c r="H44" s="57">
        <v>1.0548</v>
      </c>
      <c r="I44" s="57">
        <v>0.305</v>
      </c>
      <c r="J44" s="57">
        <v>7.6092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1.6358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1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0.1711</v>
      </c>
      <c r="AL44" s="57">
        <v>0.2957</v>
      </c>
      <c r="AM44" s="57">
        <v>0</v>
      </c>
      <c r="AN44" s="57">
        <v>0</v>
      </c>
      <c r="AO44" s="57">
        <v>0</v>
      </c>
      <c r="AP44" s="57">
        <v>0.169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</row>
    <row r="45" spans="1:65" ht="19.5" customHeight="1">
      <c r="A45" s="107" t="s">
        <v>119</v>
      </c>
      <c r="B45" s="107" t="s">
        <v>88</v>
      </c>
      <c r="C45" s="107" t="s">
        <v>87</v>
      </c>
      <c r="D45" s="107" t="s">
        <v>120</v>
      </c>
      <c r="E45" s="57">
        <v>19.0528</v>
      </c>
      <c r="F45" s="57">
        <v>17.417</v>
      </c>
      <c r="G45" s="57">
        <v>8.448</v>
      </c>
      <c r="H45" s="57">
        <v>1.0548</v>
      </c>
      <c r="I45" s="57">
        <v>0.305</v>
      </c>
      <c r="J45" s="57">
        <v>7.6092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1.6358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1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0.1711</v>
      </c>
      <c r="AL45" s="57">
        <v>0.2957</v>
      </c>
      <c r="AM45" s="57">
        <v>0</v>
      </c>
      <c r="AN45" s="57">
        <v>0</v>
      </c>
      <c r="AO45" s="57">
        <v>0</v>
      </c>
      <c r="AP45" s="57">
        <v>0.169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</row>
    <row r="46" spans="1:65" ht="19.5" customHeight="1">
      <c r="A46" s="107" t="s">
        <v>14</v>
      </c>
      <c r="B46" s="107" t="s">
        <v>14</v>
      </c>
      <c r="C46" s="107" t="s">
        <v>14</v>
      </c>
      <c r="D46" s="107" t="s">
        <v>296</v>
      </c>
      <c r="E46" s="57">
        <v>17.5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7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7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10.5</v>
      </c>
      <c r="BB46" s="57">
        <v>0</v>
      </c>
      <c r="BC46" s="57">
        <v>0</v>
      </c>
      <c r="BD46" s="57">
        <v>10.5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</row>
    <row r="47" spans="1:65" ht="19.5" customHeight="1">
      <c r="A47" s="107" t="s">
        <v>119</v>
      </c>
      <c r="B47" s="107" t="s">
        <v>112</v>
      </c>
      <c r="C47" s="107" t="s">
        <v>87</v>
      </c>
      <c r="D47" s="107" t="s">
        <v>121</v>
      </c>
      <c r="E47" s="57">
        <v>17.5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7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7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10.5</v>
      </c>
      <c r="BB47" s="57">
        <v>0</v>
      </c>
      <c r="BC47" s="57">
        <v>0</v>
      </c>
      <c r="BD47" s="57">
        <v>10.5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</row>
    <row r="48" spans="1:65" ht="19.5" customHeight="1">
      <c r="A48" s="107" t="s">
        <v>14</v>
      </c>
      <c r="B48" s="107" t="s">
        <v>14</v>
      </c>
      <c r="C48" s="107" t="s">
        <v>14</v>
      </c>
      <c r="D48" s="107" t="s">
        <v>297</v>
      </c>
      <c r="E48" s="57">
        <v>1022.1805</v>
      </c>
      <c r="F48" s="57">
        <v>86.664</v>
      </c>
      <c r="G48" s="57">
        <v>48.8064</v>
      </c>
      <c r="H48" s="57">
        <v>4.7352</v>
      </c>
      <c r="I48" s="57">
        <v>0</v>
      </c>
      <c r="J48" s="57">
        <v>33.1224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237.7513</v>
      </c>
      <c r="R48" s="57">
        <v>227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5.22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1.98</v>
      </c>
      <c r="AJ48" s="57">
        <v>0</v>
      </c>
      <c r="AK48" s="57">
        <v>0.8668</v>
      </c>
      <c r="AL48" s="57">
        <v>1.7082</v>
      </c>
      <c r="AM48" s="57">
        <v>0</v>
      </c>
      <c r="AN48" s="57">
        <v>0</v>
      </c>
      <c r="AO48" s="57">
        <v>0</v>
      </c>
      <c r="AP48" s="57">
        <v>0.9763</v>
      </c>
      <c r="AQ48" s="57">
        <v>697.7652</v>
      </c>
      <c r="AR48" s="57">
        <v>0</v>
      </c>
      <c r="AS48" s="57">
        <v>692.0652</v>
      </c>
      <c r="AT48" s="57">
        <v>0</v>
      </c>
      <c r="AU48" s="57">
        <v>0</v>
      </c>
      <c r="AV48" s="57">
        <v>0</v>
      </c>
      <c r="AW48" s="57">
        <v>5.7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57">
        <v>0</v>
      </c>
      <c r="BM48" s="57">
        <v>0</v>
      </c>
    </row>
    <row r="49" spans="1:65" ht="19.5" customHeight="1">
      <c r="A49" s="107" t="s">
        <v>14</v>
      </c>
      <c r="B49" s="107" t="s">
        <v>14</v>
      </c>
      <c r="C49" s="107" t="s">
        <v>14</v>
      </c>
      <c r="D49" s="107" t="s">
        <v>298</v>
      </c>
      <c r="E49" s="57">
        <v>95.4353</v>
      </c>
      <c r="F49" s="57">
        <v>86.664</v>
      </c>
      <c r="G49" s="57">
        <v>48.8064</v>
      </c>
      <c r="H49" s="57">
        <v>4.7352</v>
      </c>
      <c r="I49" s="57">
        <v>0</v>
      </c>
      <c r="J49" s="57">
        <v>33.1224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8.7713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5.22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0.8668</v>
      </c>
      <c r="AL49" s="57">
        <v>1.7082</v>
      </c>
      <c r="AM49" s="57">
        <v>0</v>
      </c>
      <c r="AN49" s="57">
        <v>0</v>
      </c>
      <c r="AO49" s="57">
        <v>0</v>
      </c>
      <c r="AP49" s="57">
        <v>0.9763</v>
      </c>
      <c r="AQ49" s="57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</row>
    <row r="50" spans="1:65" ht="19.5" customHeight="1">
      <c r="A50" s="107" t="s">
        <v>122</v>
      </c>
      <c r="B50" s="107" t="s">
        <v>87</v>
      </c>
      <c r="C50" s="107" t="s">
        <v>123</v>
      </c>
      <c r="D50" s="107" t="s">
        <v>98</v>
      </c>
      <c r="E50" s="57">
        <v>95.4353</v>
      </c>
      <c r="F50" s="57">
        <v>86.664</v>
      </c>
      <c r="G50" s="57">
        <v>48.8064</v>
      </c>
      <c r="H50" s="57">
        <v>4.7352</v>
      </c>
      <c r="I50" s="57">
        <v>0</v>
      </c>
      <c r="J50" s="57">
        <v>33.1224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8.7713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5.22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0.8668</v>
      </c>
      <c r="AL50" s="57">
        <v>1.7082</v>
      </c>
      <c r="AM50" s="57">
        <v>0</v>
      </c>
      <c r="AN50" s="57">
        <v>0</v>
      </c>
      <c r="AO50" s="57">
        <v>0</v>
      </c>
      <c r="AP50" s="57">
        <v>0.9763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</row>
    <row r="51" spans="1:65" ht="19.5" customHeight="1">
      <c r="A51" s="107" t="s">
        <v>14</v>
      </c>
      <c r="B51" s="107" t="s">
        <v>14</v>
      </c>
      <c r="C51" s="107" t="s">
        <v>14</v>
      </c>
      <c r="D51" s="107" t="s">
        <v>299</v>
      </c>
      <c r="E51" s="57">
        <v>7.68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1.98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1.98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5.7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5.7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</row>
    <row r="52" spans="1:65" ht="19.5" customHeight="1">
      <c r="A52" s="107" t="s">
        <v>122</v>
      </c>
      <c r="B52" s="107" t="s">
        <v>112</v>
      </c>
      <c r="C52" s="107" t="s">
        <v>99</v>
      </c>
      <c r="D52" s="107" t="s">
        <v>124</v>
      </c>
      <c r="E52" s="57">
        <v>7.68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1.98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1.98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5.7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5.7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</row>
    <row r="53" spans="1:65" ht="19.5" customHeight="1">
      <c r="A53" s="107" t="s">
        <v>14</v>
      </c>
      <c r="B53" s="107" t="s">
        <v>14</v>
      </c>
      <c r="C53" s="107" t="s">
        <v>14</v>
      </c>
      <c r="D53" s="107" t="s">
        <v>300</v>
      </c>
      <c r="E53" s="57">
        <v>919.0652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227</v>
      </c>
      <c r="R53" s="57">
        <v>227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692.0652</v>
      </c>
      <c r="AR53" s="57">
        <v>0</v>
      </c>
      <c r="AS53" s="57">
        <v>692.0652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</row>
    <row r="54" spans="1:65" ht="19.5" customHeight="1">
      <c r="A54" s="107" t="s">
        <v>122</v>
      </c>
      <c r="B54" s="107" t="s">
        <v>109</v>
      </c>
      <c r="C54" s="107" t="s">
        <v>112</v>
      </c>
      <c r="D54" s="107" t="s">
        <v>125</v>
      </c>
      <c r="E54" s="57">
        <v>919.0652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227</v>
      </c>
      <c r="R54" s="57">
        <v>227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692.0652</v>
      </c>
      <c r="AR54" s="57">
        <v>0</v>
      </c>
      <c r="AS54" s="57">
        <v>692.0652</v>
      </c>
      <c r="AT54" s="57">
        <v>0</v>
      </c>
      <c r="AU54" s="57">
        <v>0</v>
      </c>
      <c r="AV54" s="57"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</row>
    <row r="55" spans="1:65" ht="19.5" customHeight="1">
      <c r="A55" s="107" t="s">
        <v>14</v>
      </c>
      <c r="B55" s="107" t="s">
        <v>14</v>
      </c>
      <c r="C55" s="107" t="s">
        <v>14</v>
      </c>
      <c r="D55" s="107" t="s">
        <v>301</v>
      </c>
      <c r="E55" s="57">
        <v>16.5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16.5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16.5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</row>
    <row r="56" spans="1:65" ht="19.5" customHeight="1">
      <c r="A56" s="107" t="s">
        <v>14</v>
      </c>
      <c r="B56" s="107" t="s">
        <v>14</v>
      </c>
      <c r="C56" s="107" t="s">
        <v>14</v>
      </c>
      <c r="D56" s="107" t="s">
        <v>302</v>
      </c>
      <c r="E56" s="57">
        <v>16.5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16.5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16.5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</row>
    <row r="57" spans="1:65" ht="19.5" customHeight="1">
      <c r="A57" s="107" t="s">
        <v>126</v>
      </c>
      <c r="B57" s="107" t="s">
        <v>87</v>
      </c>
      <c r="C57" s="107" t="s">
        <v>107</v>
      </c>
      <c r="D57" s="107" t="s">
        <v>127</v>
      </c>
      <c r="E57" s="57">
        <v>16.5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16.5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16.5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</row>
    <row r="58" spans="1:65" ht="19.5" customHeight="1">
      <c r="A58" s="107" t="s">
        <v>14</v>
      </c>
      <c r="B58" s="107" t="s">
        <v>14</v>
      </c>
      <c r="C58" s="107" t="s">
        <v>14</v>
      </c>
      <c r="D58" s="107" t="s">
        <v>303</v>
      </c>
      <c r="E58" s="57">
        <v>4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4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4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</row>
    <row r="59" spans="1:65" ht="19.5" customHeight="1">
      <c r="A59" s="107" t="s">
        <v>14</v>
      </c>
      <c r="B59" s="107" t="s">
        <v>14</v>
      </c>
      <c r="C59" s="107" t="s">
        <v>14</v>
      </c>
      <c r="D59" s="107" t="s">
        <v>304</v>
      </c>
      <c r="E59" s="57">
        <v>4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4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4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</row>
    <row r="60" spans="1:65" ht="19.5" customHeight="1">
      <c r="A60" s="107" t="s">
        <v>128</v>
      </c>
      <c r="B60" s="107" t="s">
        <v>99</v>
      </c>
      <c r="C60" s="107" t="s">
        <v>99</v>
      </c>
      <c r="D60" s="107" t="s">
        <v>129</v>
      </c>
      <c r="E60" s="57">
        <v>4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4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4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</row>
    <row r="61" spans="1:65" ht="19.5" customHeight="1">
      <c r="A61" s="107" t="s">
        <v>14</v>
      </c>
      <c r="B61" s="107" t="s">
        <v>14</v>
      </c>
      <c r="C61" s="107" t="s">
        <v>14</v>
      </c>
      <c r="D61" s="107" t="s">
        <v>305</v>
      </c>
      <c r="E61" s="57">
        <v>104.8019</v>
      </c>
      <c r="F61" s="57">
        <v>104.8019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104.8019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</row>
    <row r="62" spans="1:65" ht="19.5" customHeight="1">
      <c r="A62" s="107" t="s">
        <v>14</v>
      </c>
      <c r="B62" s="107" t="s">
        <v>14</v>
      </c>
      <c r="C62" s="107" t="s">
        <v>14</v>
      </c>
      <c r="D62" s="107" t="s">
        <v>306</v>
      </c>
      <c r="E62" s="57">
        <v>104.8019</v>
      </c>
      <c r="F62" s="57">
        <v>104.8019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104.8019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</row>
    <row r="63" spans="1:65" ht="19.5" customHeight="1">
      <c r="A63" s="107" t="s">
        <v>130</v>
      </c>
      <c r="B63" s="107" t="s">
        <v>88</v>
      </c>
      <c r="C63" s="107" t="s">
        <v>87</v>
      </c>
      <c r="D63" s="107" t="s">
        <v>131</v>
      </c>
      <c r="E63" s="57">
        <v>104.8019</v>
      </c>
      <c r="F63" s="57">
        <v>104.8019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104.8019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</row>
    <row r="64" spans="1:65" ht="19.5" customHeight="1">
      <c r="A64" s="107" t="s">
        <v>14</v>
      </c>
      <c r="B64" s="107" t="s">
        <v>14</v>
      </c>
      <c r="C64" s="107" t="s">
        <v>14</v>
      </c>
      <c r="D64" s="107" t="s">
        <v>307</v>
      </c>
      <c r="E64" s="57">
        <v>5.824</v>
      </c>
      <c r="F64" s="57">
        <v>0.792</v>
      </c>
      <c r="G64" s="57">
        <v>0</v>
      </c>
      <c r="H64" s="57">
        <v>0.792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5.032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2.52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2.512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</row>
    <row r="65" spans="1:65" ht="19.5" customHeight="1">
      <c r="A65" s="107" t="s">
        <v>14</v>
      </c>
      <c r="B65" s="107" t="s">
        <v>14</v>
      </c>
      <c r="C65" s="107" t="s">
        <v>14</v>
      </c>
      <c r="D65" s="107" t="s">
        <v>308</v>
      </c>
      <c r="E65" s="57">
        <v>5.824</v>
      </c>
      <c r="F65" s="57">
        <v>0.792</v>
      </c>
      <c r="G65" s="57">
        <v>0</v>
      </c>
      <c r="H65" s="57">
        <v>0.792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5.032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2.52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2.512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</row>
    <row r="66" spans="1:65" ht="19.5" customHeight="1">
      <c r="A66" s="107" t="s">
        <v>132</v>
      </c>
      <c r="B66" s="107" t="s">
        <v>87</v>
      </c>
      <c r="C66" s="107" t="s">
        <v>93</v>
      </c>
      <c r="D66" s="107" t="s">
        <v>133</v>
      </c>
      <c r="E66" s="57">
        <v>5.824</v>
      </c>
      <c r="F66" s="57">
        <v>0.792</v>
      </c>
      <c r="G66" s="57">
        <v>0</v>
      </c>
      <c r="H66" s="57">
        <v>0.792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5.032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2.52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2.512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57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</row>
  </sheetData>
  <sheetProtection/>
  <mergeCells count="74">
    <mergeCell ref="A2:BM2"/>
    <mergeCell ref="F4:P4"/>
    <mergeCell ref="Q4:AP4"/>
    <mergeCell ref="A3:D3"/>
    <mergeCell ref="AX5:AX6"/>
    <mergeCell ref="AY5:AY6"/>
    <mergeCell ref="AZ5:AZ6"/>
    <mergeCell ref="AX4:AZ4"/>
    <mergeCell ref="AQ4:AW4"/>
    <mergeCell ref="A4:D4"/>
    <mergeCell ref="AR5:AR6"/>
    <mergeCell ref="AS5:AS6"/>
    <mergeCell ref="AT5:AT6"/>
    <mergeCell ref="AU5:AU6"/>
    <mergeCell ref="AV5:AV6"/>
    <mergeCell ref="AW5:AW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G5:AG6"/>
    <mergeCell ref="AH5:AH6"/>
    <mergeCell ref="AI5:AI6"/>
    <mergeCell ref="AJ5:AJ6"/>
    <mergeCell ref="AK5:AK6"/>
    <mergeCell ref="AL5:AL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W5:W6"/>
    <mergeCell ref="R5:R6"/>
    <mergeCell ref="S5:S6"/>
    <mergeCell ref="T5:T6"/>
    <mergeCell ref="U5:U6"/>
    <mergeCell ref="X5:X6"/>
    <mergeCell ref="A5:C5"/>
    <mergeCell ref="L5:L6"/>
    <mergeCell ref="M5:M6"/>
    <mergeCell ref="N5:N6"/>
    <mergeCell ref="P5:P6"/>
    <mergeCell ref="V5:V6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61"/>
      <c r="B1" s="61"/>
      <c r="C1" s="61"/>
      <c r="D1" s="108"/>
      <c r="E1" s="61"/>
      <c r="F1" s="61"/>
      <c r="G1" s="9" t="s">
        <v>309</v>
      </c>
    </row>
    <row r="2" spans="1:7" ht="25.5" customHeight="1">
      <c r="A2" s="139" t="s">
        <v>310</v>
      </c>
      <c r="B2" s="139"/>
      <c r="C2" s="139"/>
      <c r="D2" s="139"/>
      <c r="E2" s="139"/>
      <c r="F2" s="139"/>
      <c r="G2" s="139"/>
    </row>
    <row r="3" spans="1:7" s="1" customFormat="1" ht="19.5" customHeight="1">
      <c r="A3" s="41" t="s">
        <v>5</v>
      </c>
      <c r="B3" s="42"/>
      <c r="C3" s="42"/>
      <c r="D3" s="42"/>
      <c r="E3" s="43"/>
      <c r="F3" s="43"/>
      <c r="G3" s="9" t="s">
        <v>6</v>
      </c>
    </row>
    <row r="4" spans="1:7" ht="19.5" customHeight="1">
      <c r="A4" s="188" t="s">
        <v>311</v>
      </c>
      <c r="B4" s="189"/>
      <c r="C4" s="189"/>
      <c r="D4" s="190"/>
      <c r="E4" s="148" t="s">
        <v>136</v>
      </c>
      <c r="F4" s="142"/>
      <c r="G4" s="142"/>
    </row>
    <row r="5" spans="1:7" ht="19.5" customHeight="1">
      <c r="A5" s="157" t="s">
        <v>70</v>
      </c>
      <c r="B5" s="159"/>
      <c r="C5" s="182" t="s">
        <v>71</v>
      </c>
      <c r="D5" s="154" t="s">
        <v>231</v>
      </c>
      <c r="E5" s="142" t="s">
        <v>60</v>
      </c>
      <c r="F5" s="184" t="s">
        <v>312</v>
      </c>
      <c r="G5" s="186" t="s">
        <v>313</v>
      </c>
    </row>
    <row r="6" spans="1:7" ht="33.75" customHeight="1">
      <c r="A6" s="46" t="s">
        <v>80</v>
      </c>
      <c r="B6" s="48" t="s">
        <v>81</v>
      </c>
      <c r="C6" s="183"/>
      <c r="D6" s="174"/>
      <c r="E6" s="143"/>
      <c r="F6" s="185"/>
      <c r="G6" s="187"/>
    </row>
    <row r="7" spans="1:7" ht="19.5" customHeight="1">
      <c r="A7" s="49" t="s">
        <v>14</v>
      </c>
      <c r="B7" s="109" t="s">
        <v>14</v>
      </c>
      <c r="C7" s="110" t="s">
        <v>14</v>
      </c>
      <c r="D7" s="49" t="s">
        <v>60</v>
      </c>
      <c r="E7" s="111">
        <f aca="true" t="shared" si="0" ref="E7:E39">SUM(F7:G7)</f>
        <v>2135.7117</v>
      </c>
      <c r="F7" s="55">
        <v>1481.1331</v>
      </c>
      <c r="G7" s="57">
        <v>654.5786</v>
      </c>
    </row>
    <row r="8" spans="1:7" ht="19.5" customHeight="1">
      <c r="A8" s="49" t="s">
        <v>14</v>
      </c>
      <c r="B8" s="109" t="s">
        <v>14</v>
      </c>
      <c r="C8" s="110" t="s">
        <v>14</v>
      </c>
      <c r="D8" s="49" t="s">
        <v>83</v>
      </c>
      <c r="E8" s="111">
        <f t="shared" si="0"/>
        <v>2135.7117</v>
      </c>
      <c r="F8" s="55">
        <v>1481.1331</v>
      </c>
      <c r="G8" s="57">
        <v>654.5786</v>
      </c>
    </row>
    <row r="9" spans="1:7" ht="19.5" customHeight="1">
      <c r="A9" s="49" t="s">
        <v>14</v>
      </c>
      <c r="B9" s="109" t="s">
        <v>14</v>
      </c>
      <c r="C9" s="110" t="s">
        <v>84</v>
      </c>
      <c r="D9" s="49" t="s">
        <v>85</v>
      </c>
      <c r="E9" s="111">
        <f t="shared" si="0"/>
        <v>2135.7117</v>
      </c>
      <c r="F9" s="55">
        <v>1481.1331</v>
      </c>
      <c r="G9" s="57">
        <v>654.5786</v>
      </c>
    </row>
    <row r="10" spans="1:7" ht="19.5" customHeight="1">
      <c r="A10" s="49" t="s">
        <v>314</v>
      </c>
      <c r="B10" s="109" t="s">
        <v>14</v>
      </c>
      <c r="C10" s="110" t="s">
        <v>14</v>
      </c>
      <c r="D10" s="49" t="s">
        <v>315</v>
      </c>
      <c r="E10" s="111">
        <f t="shared" si="0"/>
        <v>908.0049</v>
      </c>
      <c r="F10" s="55">
        <v>803.9239</v>
      </c>
      <c r="G10" s="57">
        <v>104.081</v>
      </c>
    </row>
    <row r="11" spans="1:7" ht="19.5" customHeight="1">
      <c r="A11" s="49" t="s">
        <v>316</v>
      </c>
      <c r="B11" s="109" t="s">
        <v>87</v>
      </c>
      <c r="C11" s="110" t="s">
        <v>89</v>
      </c>
      <c r="D11" s="49" t="s">
        <v>317</v>
      </c>
      <c r="E11" s="111">
        <f t="shared" si="0"/>
        <v>297.4644</v>
      </c>
      <c r="F11" s="55">
        <v>297.4644</v>
      </c>
      <c r="G11" s="57">
        <v>0</v>
      </c>
    </row>
    <row r="12" spans="1:7" ht="19.5" customHeight="1">
      <c r="A12" s="49" t="s">
        <v>316</v>
      </c>
      <c r="B12" s="109" t="s">
        <v>88</v>
      </c>
      <c r="C12" s="110" t="s">
        <v>89</v>
      </c>
      <c r="D12" s="49" t="s">
        <v>318</v>
      </c>
      <c r="E12" s="111">
        <f t="shared" si="0"/>
        <v>123.0848</v>
      </c>
      <c r="F12" s="55">
        <v>116.9088</v>
      </c>
      <c r="G12" s="57">
        <v>6.176</v>
      </c>
    </row>
    <row r="13" spans="1:7" ht="19.5" customHeight="1">
      <c r="A13" s="49" t="s">
        <v>316</v>
      </c>
      <c r="B13" s="109" t="s">
        <v>93</v>
      </c>
      <c r="C13" s="110" t="s">
        <v>89</v>
      </c>
      <c r="D13" s="49" t="s">
        <v>319</v>
      </c>
      <c r="E13" s="111">
        <f t="shared" si="0"/>
        <v>47.305</v>
      </c>
      <c r="F13" s="55">
        <v>0</v>
      </c>
      <c r="G13" s="57">
        <v>47.305</v>
      </c>
    </row>
    <row r="14" spans="1:7" ht="19.5" customHeight="1">
      <c r="A14" s="49" t="s">
        <v>316</v>
      </c>
      <c r="B14" s="109" t="s">
        <v>109</v>
      </c>
      <c r="C14" s="110" t="s">
        <v>89</v>
      </c>
      <c r="D14" s="49" t="s">
        <v>320</v>
      </c>
      <c r="E14" s="111">
        <f t="shared" si="0"/>
        <v>134.1768</v>
      </c>
      <c r="F14" s="55">
        <v>134.1768</v>
      </c>
      <c r="G14" s="57">
        <v>0</v>
      </c>
    </row>
    <row r="15" spans="1:7" ht="19.5" customHeight="1">
      <c r="A15" s="49" t="s">
        <v>316</v>
      </c>
      <c r="B15" s="109" t="s">
        <v>95</v>
      </c>
      <c r="C15" s="110" t="s">
        <v>89</v>
      </c>
      <c r="D15" s="49" t="s">
        <v>321</v>
      </c>
      <c r="E15" s="111">
        <f t="shared" si="0"/>
        <v>89.4603</v>
      </c>
      <c r="F15" s="55">
        <v>89.4603</v>
      </c>
      <c r="G15" s="57">
        <v>0</v>
      </c>
    </row>
    <row r="16" spans="1:7" ht="19.5" customHeight="1">
      <c r="A16" s="49" t="s">
        <v>316</v>
      </c>
      <c r="B16" s="109" t="s">
        <v>107</v>
      </c>
      <c r="C16" s="110" t="s">
        <v>89</v>
      </c>
      <c r="D16" s="49" t="s">
        <v>322</v>
      </c>
      <c r="E16" s="111">
        <f t="shared" si="0"/>
        <v>52.4357</v>
      </c>
      <c r="F16" s="55">
        <v>52.4357</v>
      </c>
      <c r="G16" s="57">
        <v>0</v>
      </c>
    </row>
    <row r="17" spans="1:7" ht="19.5" customHeight="1">
      <c r="A17" s="49" t="s">
        <v>316</v>
      </c>
      <c r="B17" s="109" t="s">
        <v>323</v>
      </c>
      <c r="C17" s="110" t="s">
        <v>89</v>
      </c>
      <c r="D17" s="49" t="s">
        <v>324</v>
      </c>
      <c r="E17" s="111">
        <f t="shared" si="0"/>
        <v>8.676</v>
      </c>
      <c r="F17" s="55">
        <v>8.676</v>
      </c>
      <c r="G17" s="57">
        <v>0</v>
      </c>
    </row>
    <row r="18" spans="1:7" ht="19.5" customHeight="1">
      <c r="A18" s="49" t="s">
        <v>316</v>
      </c>
      <c r="B18" s="109" t="s">
        <v>325</v>
      </c>
      <c r="C18" s="110" t="s">
        <v>89</v>
      </c>
      <c r="D18" s="49" t="s">
        <v>195</v>
      </c>
      <c r="E18" s="111">
        <f t="shared" si="0"/>
        <v>104.8019</v>
      </c>
      <c r="F18" s="55">
        <v>104.8019</v>
      </c>
      <c r="G18" s="57">
        <v>0</v>
      </c>
    </row>
    <row r="19" spans="1:7" ht="19.5" customHeight="1">
      <c r="A19" s="49" t="s">
        <v>316</v>
      </c>
      <c r="B19" s="109" t="s">
        <v>99</v>
      </c>
      <c r="C19" s="110" t="s">
        <v>89</v>
      </c>
      <c r="D19" s="49" t="s">
        <v>196</v>
      </c>
      <c r="E19" s="111">
        <f t="shared" si="0"/>
        <v>50.6</v>
      </c>
      <c r="F19" s="55">
        <v>0</v>
      </c>
      <c r="G19" s="57">
        <v>50.6</v>
      </c>
    </row>
    <row r="20" spans="1:7" ht="19.5" customHeight="1">
      <c r="A20" s="49" t="s">
        <v>326</v>
      </c>
      <c r="B20" s="109" t="s">
        <v>14</v>
      </c>
      <c r="C20" s="110" t="s">
        <v>14</v>
      </c>
      <c r="D20" s="49" t="s">
        <v>327</v>
      </c>
      <c r="E20" s="111">
        <f t="shared" si="0"/>
        <v>514.7376</v>
      </c>
      <c r="F20" s="55">
        <v>0</v>
      </c>
      <c r="G20" s="57">
        <v>514.7376</v>
      </c>
    </row>
    <row r="21" spans="1:7" ht="19.5" customHeight="1">
      <c r="A21" s="49" t="s">
        <v>328</v>
      </c>
      <c r="B21" s="109" t="s">
        <v>87</v>
      </c>
      <c r="C21" s="110" t="s">
        <v>89</v>
      </c>
      <c r="D21" s="49" t="s">
        <v>329</v>
      </c>
      <c r="E21" s="111">
        <f t="shared" si="0"/>
        <v>321.091</v>
      </c>
      <c r="F21" s="55">
        <v>0</v>
      </c>
      <c r="G21" s="57">
        <v>321.091</v>
      </c>
    </row>
    <row r="22" spans="1:7" ht="19.5" customHeight="1">
      <c r="A22" s="49" t="s">
        <v>328</v>
      </c>
      <c r="B22" s="109" t="s">
        <v>88</v>
      </c>
      <c r="C22" s="110" t="s">
        <v>89</v>
      </c>
      <c r="D22" s="49" t="s">
        <v>330</v>
      </c>
      <c r="E22" s="111">
        <f t="shared" si="0"/>
        <v>10</v>
      </c>
      <c r="F22" s="55">
        <v>0</v>
      </c>
      <c r="G22" s="57">
        <v>10</v>
      </c>
    </row>
    <row r="23" spans="1:7" ht="19.5" customHeight="1">
      <c r="A23" s="49" t="s">
        <v>328</v>
      </c>
      <c r="B23" s="109" t="s">
        <v>112</v>
      </c>
      <c r="C23" s="110" t="s">
        <v>89</v>
      </c>
      <c r="D23" s="49" t="s">
        <v>331</v>
      </c>
      <c r="E23" s="111">
        <f t="shared" si="0"/>
        <v>5</v>
      </c>
      <c r="F23" s="55">
        <v>0</v>
      </c>
      <c r="G23" s="57">
        <v>5</v>
      </c>
    </row>
    <row r="24" spans="1:7" ht="19.5" customHeight="1">
      <c r="A24" s="49" t="s">
        <v>328</v>
      </c>
      <c r="B24" s="109" t="s">
        <v>93</v>
      </c>
      <c r="C24" s="110" t="s">
        <v>89</v>
      </c>
      <c r="D24" s="49" t="s">
        <v>332</v>
      </c>
      <c r="E24" s="111">
        <f t="shared" si="0"/>
        <v>14</v>
      </c>
      <c r="F24" s="55">
        <v>0</v>
      </c>
      <c r="G24" s="57">
        <v>14</v>
      </c>
    </row>
    <row r="25" spans="1:7" ht="19.5" customHeight="1">
      <c r="A25" s="49" t="s">
        <v>328</v>
      </c>
      <c r="B25" s="109" t="s">
        <v>109</v>
      </c>
      <c r="C25" s="110" t="s">
        <v>89</v>
      </c>
      <c r="D25" s="49" t="s">
        <v>333</v>
      </c>
      <c r="E25" s="111">
        <f t="shared" si="0"/>
        <v>12</v>
      </c>
      <c r="F25" s="55">
        <v>0</v>
      </c>
      <c r="G25" s="57">
        <v>12</v>
      </c>
    </row>
    <row r="26" spans="1:7" ht="19.5" customHeight="1">
      <c r="A26" s="49" t="s">
        <v>328</v>
      </c>
      <c r="B26" s="109" t="s">
        <v>103</v>
      </c>
      <c r="C26" s="110" t="s">
        <v>89</v>
      </c>
      <c r="D26" s="49" t="s">
        <v>334</v>
      </c>
      <c r="E26" s="111">
        <f t="shared" si="0"/>
        <v>52.09</v>
      </c>
      <c r="F26" s="55">
        <v>0</v>
      </c>
      <c r="G26" s="57">
        <v>52.09</v>
      </c>
    </row>
    <row r="27" spans="1:7" ht="19.5" customHeight="1">
      <c r="A27" s="49" t="s">
        <v>328</v>
      </c>
      <c r="B27" s="109" t="s">
        <v>325</v>
      </c>
      <c r="C27" s="110" t="s">
        <v>89</v>
      </c>
      <c r="D27" s="49" t="s">
        <v>335</v>
      </c>
      <c r="E27" s="111">
        <f t="shared" si="0"/>
        <v>7</v>
      </c>
      <c r="F27" s="55">
        <v>0</v>
      </c>
      <c r="G27" s="57">
        <v>7</v>
      </c>
    </row>
    <row r="28" spans="1:7" ht="19.5" customHeight="1">
      <c r="A28" s="49" t="s">
        <v>328</v>
      </c>
      <c r="B28" s="109" t="s">
        <v>336</v>
      </c>
      <c r="C28" s="110" t="s">
        <v>89</v>
      </c>
      <c r="D28" s="49" t="s">
        <v>201</v>
      </c>
      <c r="E28" s="111">
        <f t="shared" si="0"/>
        <v>2</v>
      </c>
      <c r="F28" s="55">
        <v>0</v>
      </c>
      <c r="G28" s="57">
        <v>2</v>
      </c>
    </row>
    <row r="29" spans="1:7" ht="19.5" customHeight="1">
      <c r="A29" s="49" t="s">
        <v>328</v>
      </c>
      <c r="B29" s="109" t="s">
        <v>337</v>
      </c>
      <c r="C29" s="110" t="s">
        <v>89</v>
      </c>
      <c r="D29" s="49" t="s">
        <v>202</v>
      </c>
      <c r="E29" s="111">
        <f t="shared" si="0"/>
        <v>3</v>
      </c>
      <c r="F29" s="55">
        <v>0</v>
      </c>
      <c r="G29" s="57">
        <v>3</v>
      </c>
    </row>
    <row r="30" spans="1:7" ht="19.5" customHeight="1">
      <c r="A30" s="49" t="s">
        <v>328</v>
      </c>
      <c r="B30" s="109" t="s">
        <v>338</v>
      </c>
      <c r="C30" s="110" t="s">
        <v>89</v>
      </c>
      <c r="D30" s="49" t="s">
        <v>339</v>
      </c>
      <c r="E30" s="111">
        <f t="shared" si="0"/>
        <v>13.06</v>
      </c>
      <c r="F30" s="55">
        <v>0</v>
      </c>
      <c r="G30" s="57">
        <v>13.06</v>
      </c>
    </row>
    <row r="31" spans="1:7" ht="19.5" customHeight="1">
      <c r="A31" s="49" t="s">
        <v>328</v>
      </c>
      <c r="B31" s="109" t="s">
        <v>340</v>
      </c>
      <c r="C31" s="110" t="s">
        <v>89</v>
      </c>
      <c r="D31" s="49" t="s">
        <v>341</v>
      </c>
      <c r="E31" s="111">
        <f t="shared" si="0"/>
        <v>5.5919</v>
      </c>
      <c r="F31" s="55">
        <v>0</v>
      </c>
      <c r="G31" s="57">
        <v>5.5919</v>
      </c>
    </row>
    <row r="32" spans="1:7" ht="19.5" customHeight="1">
      <c r="A32" s="49" t="s">
        <v>328</v>
      </c>
      <c r="B32" s="109" t="s">
        <v>104</v>
      </c>
      <c r="C32" s="110" t="s">
        <v>89</v>
      </c>
      <c r="D32" s="49" t="s">
        <v>342</v>
      </c>
      <c r="E32" s="111">
        <f t="shared" si="0"/>
        <v>10.4114</v>
      </c>
      <c r="F32" s="55">
        <v>0</v>
      </c>
      <c r="G32" s="57">
        <v>10.4114</v>
      </c>
    </row>
    <row r="33" spans="1:7" ht="19.5" customHeight="1">
      <c r="A33" s="49" t="s">
        <v>328</v>
      </c>
      <c r="B33" s="109" t="s">
        <v>343</v>
      </c>
      <c r="C33" s="110" t="s">
        <v>89</v>
      </c>
      <c r="D33" s="49" t="s">
        <v>344</v>
      </c>
      <c r="E33" s="111">
        <f t="shared" si="0"/>
        <v>29.14</v>
      </c>
      <c r="F33" s="55">
        <v>0</v>
      </c>
      <c r="G33" s="57">
        <v>29.14</v>
      </c>
    </row>
    <row r="34" spans="1:7" ht="19.5" customHeight="1">
      <c r="A34" s="49" t="s">
        <v>328</v>
      </c>
      <c r="B34" s="109" t="s">
        <v>99</v>
      </c>
      <c r="C34" s="110" t="s">
        <v>89</v>
      </c>
      <c r="D34" s="49" t="s">
        <v>206</v>
      </c>
      <c r="E34" s="111">
        <f t="shared" si="0"/>
        <v>30.3533</v>
      </c>
      <c r="F34" s="55">
        <v>0</v>
      </c>
      <c r="G34" s="57">
        <v>30.3533</v>
      </c>
    </row>
    <row r="35" spans="1:7" ht="19.5" customHeight="1">
      <c r="A35" s="49" t="s">
        <v>345</v>
      </c>
      <c r="B35" s="109" t="s">
        <v>14</v>
      </c>
      <c r="C35" s="110" t="s">
        <v>14</v>
      </c>
      <c r="D35" s="49" t="s">
        <v>346</v>
      </c>
      <c r="E35" s="111">
        <f t="shared" si="0"/>
        <v>702.4692</v>
      </c>
      <c r="F35" s="55">
        <v>677.2092</v>
      </c>
      <c r="G35" s="57">
        <v>25.26</v>
      </c>
    </row>
    <row r="36" spans="1:7" ht="19.5" customHeight="1">
      <c r="A36" s="49" t="s">
        <v>347</v>
      </c>
      <c r="B36" s="109" t="s">
        <v>112</v>
      </c>
      <c r="C36" s="110" t="s">
        <v>89</v>
      </c>
      <c r="D36" s="49" t="s">
        <v>348</v>
      </c>
      <c r="E36" s="111">
        <f t="shared" si="0"/>
        <v>702.2891999999999</v>
      </c>
      <c r="F36" s="55">
        <v>677.0292</v>
      </c>
      <c r="G36" s="57">
        <v>25.26</v>
      </c>
    </row>
    <row r="37" spans="1:7" ht="19.5" customHeight="1">
      <c r="A37" s="49" t="s">
        <v>347</v>
      </c>
      <c r="B37" s="109" t="s">
        <v>204</v>
      </c>
      <c r="C37" s="110" t="s">
        <v>89</v>
      </c>
      <c r="D37" s="49" t="s">
        <v>349</v>
      </c>
      <c r="E37" s="111">
        <f t="shared" si="0"/>
        <v>0.18</v>
      </c>
      <c r="F37" s="55">
        <v>0.18</v>
      </c>
      <c r="G37" s="57">
        <v>0</v>
      </c>
    </row>
    <row r="38" spans="1:7" ht="19.5" customHeight="1">
      <c r="A38" s="49" t="s">
        <v>350</v>
      </c>
      <c r="B38" s="109" t="s">
        <v>14</v>
      </c>
      <c r="C38" s="110" t="s">
        <v>14</v>
      </c>
      <c r="D38" s="49" t="s">
        <v>351</v>
      </c>
      <c r="E38" s="111">
        <f t="shared" si="0"/>
        <v>10.5</v>
      </c>
      <c r="F38" s="55">
        <v>0</v>
      </c>
      <c r="G38" s="57">
        <v>10.5</v>
      </c>
    </row>
    <row r="39" spans="1:7" ht="19.5" customHeight="1">
      <c r="A39" s="49" t="s">
        <v>352</v>
      </c>
      <c r="B39" s="109" t="s">
        <v>112</v>
      </c>
      <c r="C39" s="110" t="s">
        <v>89</v>
      </c>
      <c r="D39" s="49" t="s">
        <v>210</v>
      </c>
      <c r="E39" s="111">
        <f t="shared" si="0"/>
        <v>10.5</v>
      </c>
      <c r="F39" s="55">
        <v>0</v>
      </c>
      <c r="G39" s="57">
        <v>10.5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7"/>
      <c r="B1" s="38"/>
      <c r="C1" s="38"/>
      <c r="D1" s="38"/>
      <c r="E1" s="38"/>
      <c r="F1" s="112" t="s">
        <v>353</v>
      </c>
    </row>
    <row r="2" spans="1:6" ht="19.5" customHeight="1">
      <c r="A2" s="139" t="s">
        <v>354</v>
      </c>
      <c r="B2" s="139"/>
      <c r="C2" s="139"/>
      <c r="D2" s="139"/>
      <c r="E2" s="139"/>
      <c r="F2" s="139"/>
    </row>
    <row r="3" spans="1:243" s="1" customFormat="1" ht="19.5" customHeight="1">
      <c r="A3" s="41" t="s">
        <v>5</v>
      </c>
      <c r="B3" s="42"/>
      <c r="C3" s="42"/>
      <c r="D3" s="113"/>
      <c r="E3" s="113"/>
      <c r="F3" s="9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157" t="s">
        <v>70</v>
      </c>
      <c r="B4" s="158"/>
      <c r="C4" s="159"/>
      <c r="D4" s="191" t="s">
        <v>71</v>
      </c>
      <c r="E4" s="176" t="s">
        <v>355</v>
      </c>
      <c r="F4" s="184" t="s">
        <v>73</v>
      </c>
    </row>
    <row r="5" spans="1:6" ht="19.5" customHeight="1">
      <c r="A5" s="47" t="s">
        <v>80</v>
      </c>
      <c r="B5" s="46" t="s">
        <v>81</v>
      </c>
      <c r="C5" s="48" t="s">
        <v>82</v>
      </c>
      <c r="D5" s="192"/>
      <c r="E5" s="176"/>
      <c r="F5" s="185"/>
    </row>
    <row r="6" spans="1:6" ht="19.5" customHeight="1">
      <c r="A6" s="109" t="s">
        <v>14</v>
      </c>
      <c r="B6" s="109" t="s">
        <v>14</v>
      </c>
      <c r="C6" s="109" t="s">
        <v>14</v>
      </c>
      <c r="D6" s="114" t="s">
        <v>14</v>
      </c>
      <c r="E6" s="114" t="s">
        <v>60</v>
      </c>
      <c r="F6" s="57">
        <v>378.9109</v>
      </c>
    </row>
    <row r="7" spans="1:6" ht="19.5" customHeight="1">
      <c r="A7" s="109" t="s">
        <v>14</v>
      </c>
      <c r="B7" s="109" t="s">
        <v>14</v>
      </c>
      <c r="C7" s="109" t="s">
        <v>14</v>
      </c>
      <c r="D7" s="114" t="s">
        <v>14</v>
      </c>
      <c r="E7" s="114" t="s">
        <v>83</v>
      </c>
      <c r="F7" s="57">
        <v>378.9109</v>
      </c>
    </row>
    <row r="8" spans="1:6" ht="19.5" customHeight="1">
      <c r="A8" s="109" t="s">
        <v>14</v>
      </c>
      <c r="B8" s="109" t="s">
        <v>14</v>
      </c>
      <c r="C8" s="109" t="s">
        <v>14</v>
      </c>
      <c r="D8" s="114" t="s">
        <v>84</v>
      </c>
      <c r="E8" s="114" t="s">
        <v>85</v>
      </c>
      <c r="F8" s="57">
        <v>378.9109</v>
      </c>
    </row>
    <row r="9" spans="1:6" ht="19.5" customHeight="1">
      <c r="A9" s="109" t="s">
        <v>14</v>
      </c>
      <c r="B9" s="109" t="s">
        <v>14</v>
      </c>
      <c r="C9" s="109" t="s">
        <v>14</v>
      </c>
      <c r="D9" s="114" t="s">
        <v>14</v>
      </c>
      <c r="E9" s="114" t="s">
        <v>92</v>
      </c>
      <c r="F9" s="57">
        <v>240.6201</v>
      </c>
    </row>
    <row r="10" spans="1:6" ht="19.5" customHeight="1">
      <c r="A10" s="109" t="s">
        <v>86</v>
      </c>
      <c r="B10" s="109" t="s">
        <v>91</v>
      </c>
      <c r="C10" s="109" t="s">
        <v>87</v>
      </c>
      <c r="D10" s="114" t="s">
        <v>89</v>
      </c>
      <c r="E10" s="114" t="s">
        <v>356</v>
      </c>
      <c r="F10" s="57">
        <v>240.6201</v>
      </c>
    </row>
    <row r="11" spans="1:6" ht="19.5" customHeight="1">
      <c r="A11" s="109" t="s">
        <v>14</v>
      </c>
      <c r="B11" s="109" t="s">
        <v>14</v>
      </c>
      <c r="C11" s="109" t="s">
        <v>14</v>
      </c>
      <c r="D11" s="114" t="s">
        <v>14</v>
      </c>
      <c r="E11" s="114" t="s">
        <v>100</v>
      </c>
      <c r="F11" s="57">
        <v>37.6</v>
      </c>
    </row>
    <row r="12" spans="1:6" ht="19.5" customHeight="1">
      <c r="A12" s="109" t="s">
        <v>86</v>
      </c>
      <c r="B12" s="109" t="s">
        <v>91</v>
      </c>
      <c r="C12" s="109" t="s">
        <v>99</v>
      </c>
      <c r="D12" s="114" t="s">
        <v>89</v>
      </c>
      <c r="E12" s="114" t="s">
        <v>357</v>
      </c>
      <c r="F12" s="57">
        <v>15</v>
      </c>
    </row>
    <row r="13" spans="1:6" ht="19.5" customHeight="1">
      <c r="A13" s="109" t="s">
        <v>86</v>
      </c>
      <c r="B13" s="109" t="s">
        <v>91</v>
      </c>
      <c r="C13" s="109" t="s">
        <v>99</v>
      </c>
      <c r="D13" s="114" t="s">
        <v>89</v>
      </c>
      <c r="E13" s="114" t="s">
        <v>358</v>
      </c>
      <c r="F13" s="57">
        <v>10</v>
      </c>
    </row>
    <row r="14" spans="1:6" ht="19.5" customHeight="1">
      <c r="A14" s="109" t="s">
        <v>86</v>
      </c>
      <c r="B14" s="109" t="s">
        <v>91</v>
      </c>
      <c r="C14" s="109" t="s">
        <v>99</v>
      </c>
      <c r="D14" s="114" t="s">
        <v>89</v>
      </c>
      <c r="E14" s="114" t="s">
        <v>359</v>
      </c>
      <c r="F14" s="57">
        <v>10</v>
      </c>
    </row>
    <row r="15" spans="1:6" ht="19.5" customHeight="1">
      <c r="A15" s="109" t="s">
        <v>86</v>
      </c>
      <c r="B15" s="109" t="s">
        <v>91</v>
      </c>
      <c r="C15" s="109" t="s">
        <v>99</v>
      </c>
      <c r="D15" s="114" t="s">
        <v>89</v>
      </c>
      <c r="E15" s="114" t="s">
        <v>360</v>
      </c>
      <c r="F15" s="57">
        <v>2.6</v>
      </c>
    </row>
    <row r="16" spans="1:6" ht="19.5" customHeight="1">
      <c r="A16" s="109" t="s">
        <v>14</v>
      </c>
      <c r="B16" s="109" t="s">
        <v>14</v>
      </c>
      <c r="C16" s="109" t="s">
        <v>14</v>
      </c>
      <c r="D16" s="114" t="s">
        <v>14</v>
      </c>
      <c r="E16" s="114" t="s">
        <v>101</v>
      </c>
      <c r="F16" s="57">
        <v>17.5</v>
      </c>
    </row>
    <row r="17" spans="1:6" ht="19.5" customHeight="1">
      <c r="A17" s="109" t="s">
        <v>86</v>
      </c>
      <c r="B17" s="109" t="s">
        <v>93</v>
      </c>
      <c r="C17" s="109" t="s">
        <v>95</v>
      </c>
      <c r="D17" s="114" t="s">
        <v>89</v>
      </c>
      <c r="E17" s="114" t="s">
        <v>361</v>
      </c>
      <c r="F17" s="57">
        <v>17.5</v>
      </c>
    </row>
    <row r="18" spans="1:6" ht="19.5" customHeight="1">
      <c r="A18" s="109" t="s">
        <v>14</v>
      </c>
      <c r="B18" s="109" t="s">
        <v>14</v>
      </c>
      <c r="C18" s="109" t="s">
        <v>14</v>
      </c>
      <c r="D18" s="114" t="s">
        <v>14</v>
      </c>
      <c r="E18" s="114" t="s">
        <v>110</v>
      </c>
      <c r="F18" s="57">
        <v>44</v>
      </c>
    </row>
    <row r="19" spans="1:6" ht="19.5" customHeight="1">
      <c r="A19" s="109" t="s">
        <v>106</v>
      </c>
      <c r="B19" s="109" t="s">
        <v>88</v>
      </c>
      <c r="C19" s="109" t="s">
        <v>109</v>
      </c>
      <c r="D19" s="114" t="s">
        <v>89</v>
      </c>
      <c r="E19" s="114" t="s">
        <v>362</v>
      </c>
      <c r="F19" s="57">
        <v>44</v>
      </c>
    </row>
    <row r="20" spans="1:6" ht="19.5" customHeight="1">
      <c r="A20" s="109" t="s">
        <v>14</v>
      </c>
      <c r="B20" s="109" t="s">
        <v>14</v>
      </c>
      <c r="C20" s="109" t="s">
        <v>14</v>
      </c>
      <c r="D20" s="114" t="s">
        <v>14</v>
      </c>
      <c r="E20" s="114" t="s">
        <v>111</v>
      </c>
      <c r="F20" s="57">
        <v>2.472</v>
      </c>
    </row>
    <row r="21" spans="1:6" ht="19.5" customHeight="1">
      <c r="A21" s="109" t="s">
        <v>106</v>
      </c>
      <c r="B21" s="109" t="s">
        <v>88</v>
      </c>
      <c r="C21" s="109" t="s">
        <v>95</v>
      </c>
      <c r="D21" s="114" t="s">
        <v>89</v>
      </c>
      <c r="E21" s="114" t="s">
        <v>363</v>
      </c>
      <c r="F21" s="57">
        <v>2.472</v>
      </c>
    </row>
    <row r="22" spans="1:6" ht="19.5" customHeight="1">
      <c r="A22" s="109" t="s">
        <v>14</v>
      </c>
      <c r="B22" s="109" t="s">
        <v>14</v>
      </c>
      <c r="C22" s="109" t="s">
        <v>14</v>
      </c>
      <c r="D22" s="114" t="s">
        <v>14</v>
      </c>
      <c r="E22" s="114" t="s">
        <v>114</v>
      </c>
      <c r="F22" s="57">
        <v>14.5188</v>
      </c>
    </row>
    <row r="23" spans="1:6" ht="19.5" customHeight="1">
      <c r="A23" s="109" t="s">
        <v>106</v>
      </c>
      <c r="B23" s="109" t="s">
        <v>95</v>
      </c>
      <c r="C23" s="109" t="s">
        <v>87</v>
      </c>
      <c r="D23" s="114" t="s">
        <v>89</v>
      </c>
      <c r="E23" s="114" t="s">
        <v>364</v>
      </c>
      <c r="F23" s="57">
        <v>14.5188</v>
      </c>
    </row>
    <row r="24" spans="1:6" ht="19.5" customHeight="1">
      <c r="A24" s="109" t="s">
        <v>14</v>
      </c>
      <c r="B24" s="109" t="s">
        <v>14</v>
      </c>
      <c r="C24" s="109" t="s">
        <v>14</v>
      </c>
      <c r="D24" s="114" t="s">
        <v>14</v>
      </c>
      <c r="E24" s="114" t="s">
        <v>124</v>
      </c>
      <c r="F24" s="57">
        <v>5.7</v>
      </c>
    </row>
    <row r="25" spans="1:6" ht="19.5" customHeight="1">
      <c r="A25" s="109" t="s">
        <v>122</v>
      </c>
      <c r="B25" s="109" t="s">
        <v>112</v>
      </c>
      <c r="C25" s="109" t="s">
        <v>99</v>
      </c>
      <c r="D25" s="114" t="s">
        <v>89</v>
      </c>
      <c r="E25" s="114" t="s">
        <v>365</v>
      </c>
      <c r="F25" s="57">
        <v>5.7</v>
      </c>
    </row>
    <row r="26" spans="1:6" ht="19.5" customHeight="1">
      <c r="A26" s="109" t="s">
        <v>14</v>
      </c>
      <c r="B26" s="109" t="s">
        <v>14</v>
      </c>
      <c r="C26" s="109" t="s">
        <v>14</v>
      </c>
      <c r="D26" s="114" t="s">
        <v>14</v>
      </c>
      <c r="E26" s="114" t="s">
        <v>127</v>
      </c>
      <c r="F26" s="57">
        <v>16.5</v>
      </c>
    </row>
    <row r="27" spans="1:6" ht="19.5" customHeight="1">
      <c r="A27" s="109" t="s">
        <v>126</v>
      </c>
      <c r="B27" s="109" t="s">
        <v>87</v>
      </c>
      <c r="C27" s="109" t="s">
        <v>107</v>
      </c>
      <c r="D27" s="114" t="s">
        <v>89</v>
      </c>
      <c r="E27" s="114" t="s">
        <v>366</v>
      </c>
      <c r="F27" s="57">
        <v>16.5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9an</cp:lastModifiedBy>
  <dcterms:modified xsi:type="dcterms:W3CDTF">2021-02-10T06:48:50Z</dcterms:modified>
  <cp:category/>
  <cp:version/>
  <cp:contentType/>
  <cp:contentStatus/>
</cp:coreProperties>
</file>