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'6'!$A$1:$H$20</definedName>
    <definedName name="_xlnm.Print_Titles" localSheetId="14">'6-1'!$1:$6</definedName>
  </definedNames>
  <calcPr fullCalcOnLoad="1"/>
</workbook>
</file>

<file path=xl/sharedStrings.xml><?xml version="1.0" encoding="utf-8"?>
<sst xmlns="http://schemas.openxmlformats.org/spreadsheetml/2006/main" count="1968" uniqueCount="458">
  <si>
    <t>通川区水务局</t>
  </si>
  <si>
    <t>2021年部门预算</t>
  </si>
  <si>
    <t>报送日期：     年   月   日</t>
  </si>
  <si>
    <t>表1</t>
  </si>
  <si>
    <t>部门收支总表</t>
  </si>
  <si>
    <t>单位名称：通川区水务局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</si>
  <si>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</si>
  <si>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</si>
  <si>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</si>
  <si>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</si>
  <si>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</si>
  <si>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</si>
  <si>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</si>
  <si>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</si>
  <si>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/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</si>
  <si>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</si>
  <si>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</si>
  <si>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</si>
  <si>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</si>
  <si>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</si>
  <si>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</si>
  <si>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</si>
  <si>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</si>
  <si>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</si>
  <si>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</si>
  <si>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</si>
  <si>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</si>
  <si>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</si>
  <si>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</si>
  <si>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</si>
  <si>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</si>
  <si>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</si>
  <si>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</si>
  <si>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</si>
  <si>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</si>
  <si>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</si>
  <si>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</si>
  <si>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</si>
  <si>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</si>
  <si>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</si>
  <si>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</si>
  <si>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</si>
  <si>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</si>
  <si>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</si>
  <si>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</si>
  <si>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</si>
  <si>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</si>
  <si>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三十、抗议特别国债安排的支出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</si>
  <si>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</si>
  <si>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</si>
  <si>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</si>
  <si>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</si>
  <si>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</si>
  <si>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</si>
  <si>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</si>
  <si>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入    总    计</t>
  </si>
  <si>
    <t>支   出   总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</si>
  <si>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</si>
  <si>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</si>
  <si>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</si>
  <si>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</si>
  <si>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</si>
  <si>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</si>
  <si>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</si>
  <si>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</si>
  <si>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</si>
  <si>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</si>
  <si>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</si>
  <si>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</si>
  <si>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</si>
  <si>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</si>
  <si>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</si>
  <si>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</si>
  <si>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</si>
  <si>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</si>
  <si>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</si>
  <si>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</si>
  <si>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</si>
  <si>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</si>
  <si>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</si>
  <si>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</si>
  <si>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</si>
  <si>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</si>
  <si>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302101</t>
  </si>
  <si>
    <t xml:space="preserve">  通川区水务局</t>
  </si>
  <si>
    <t>208</t>
  </si>
  <si>
    <t>05</t>
  </si>
  <si>
    <t xml:space="preserve">  302101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</si>
  <si>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</si>
  <si>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</si>
  <si>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</si>
  <si>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</si>
  <si>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</si>
  <si>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>01</t>
  </si>
  <si>
    <t xml:space="preserve">    行政单位医疗</t>
  </si>
  <si>
    <t>211</t>
  </si>
  <si>
    <t>12</t>
  </si>
  <si>
    <t xml:space="preserve">    可再生能源</t>
  </si>
  <si>
    <t>212</t>
  </si>
  <si>
    <t>08</t>
  </si>
  <si>
    <t xml:space="preserve">    征地和拆迁补偿支出</t>
  </si>
  <si>
    <t>04</t>
  </si>
  <si>
    <t xml:space="preserve">    农村基础设施建设支出</t>
  </si>
  <si>
    <t xml:space="preserve">    其他国有土地使用权出让收入安排的支出</t>
  </si>
  <si>
    <t>213</t>
  </si>
  <si>
    <t>02</t>
  </si>
  <si>
    <t xml:space="preserve">    一般行政管理事务</t>
  </si>
  <si>
    <t>03</t>
  </si>
  <si>
    <t xml:space="preserve">    行政运行</t>
  </si>
  <si>
    <t xml:space="preserve">    水利前期工作</t>
  </si>
  <si>
    <t>10</t>
  </si>
  <si>
    <t xml:space="preserve">    水土保持</t>
  </si>
  <si>
    <t xml:space="preserve">    水资源节约管理与保护</t>
  </si>
  <si>
    <t>14</t>
  </si>
  <si>
    <t xml:space="preserve">    防汛</t>
  </si>
  <si>
    <t>15</t>
  </si>
  <si>
    <t xml:space="preserve">    抗旱</t>
  </si>
  <si>
    <t>16</t>
  </si>
  <si>
    <t xml:space="preserve">    农村水利</t>
  </si>
  <si>
    <t>19</t>
  </si>
  <si>
    <t xml:space="preserve">    江河湖库水系综合整治</t>
  </si>
  <si>
    <t>35</t>
  </si>
  <si>
    <t xml:space="preserve">    农村人畜饮水</t>
  </si>
  <si>
    <t xml:space="preserve">    其他水利支出</t>
  </si>
  <si>
    <t xml:space="preserve">    农村基础设施建设</t>
  </si>
  <si>
    <t xml:space="preserve">    其他扶贫支出</t>
  </si>
  <si>
    <t>221</t>
  </si>
  <si>
    <t xml:space="preserve">    住房公积金</t>
  </si>
  <si>
    <t>229</t>
  </si>
  <si>
    <t xml:space="preserve">    其他地方自行试点项目收益专项债券收入安排的支出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</si>
  <si>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</si>
  <si>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</si>
  <si>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</si>
  <si>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</si>
  <si>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</si>
  <si>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</si>
  <si>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</si>
  <si>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  通川区水务局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</si>
  <si>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</si>
  <si>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</si>
  <si>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</si>
  <si>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</si>
  <si>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</si>
  <si>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</si>
  <si>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</si>
  <si>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</si>
  <si>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</si>
  <si>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</si>
  <si>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</si>
  <si>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</si>
  <si>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</si>
  <si>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</si>
  <si>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</si>
  <si>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</si>
  <si>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</si>
  <si>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</si>
  <si>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</si>
  <si>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</si>
  <si>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</si>
  <si>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</si>
  <si>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</si>
  <si>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</si>
  <si>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</si>
  <si>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</si>
  <si>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</si>
  <si>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</si>
  <si>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</si>
  <si>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</si>
  <si>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</si>
  <si>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</si>
  <si>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</si>
  <si>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</si>
  <si>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</si>
  <si>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</si>
  <si>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</si>
  <si>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</si>
  <si>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</si>
  <si>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</si>
  <si>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</si>
  <si>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</si>
  <si>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抗议特别国债安排的支出</t>
  </si>
  <si>
    <t>二、结转下年</t>
  </si>
  <si>
    <t>支    出    总    计</t>
  </si>
  <si>
    <t>表2-1</t>
  </si>
  <si>
    <t>财政拨款支出预算表(政府性经济分类)</t>
  </si>
  <si>
    <t>当年本级财政拨款</t>
  </si>
  <si>
    <t>上级提前通知</t>
  </si>
  <si>
    <t>政府性基金</t>
  </si>
  <si>
    <t>501</t>
  </si>
  <si>
    <t xml:space="preserve">    机关工资福利支出（政府预算）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</si>
  <si>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</si>
  <si>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</si>
  <si>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</si>
  <si>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</si>
  <si>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</si>
  <si>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>502</t>
  </si>
  <si>
    <t xml:space="preserve">    机关商品和服务支出（政府预算）</t>
  </si>
  <si>
    <t xml:space="preserve">  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</si>
  <si>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</si>
  <si>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</si>
  <si>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</si>
  <si>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</si>
  <si>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</si>
  <si>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</si>
  <si>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</si>
  <si>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</si>
  <si>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</si>
  <si>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</si>
  <si>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>503</t>
  </si>
  <si>
    <t xml:space="preserve">    机关资本性支出（一）（政府预算）</t>
  </si>
  <si>
    <t xml:space="preserve">  503</t>
  </si>
  <si>
    <t xml:space="preserve">      基础设施建设</t>
  </si>
  <si>
    <t xml:space="preserve">      土地征迁补偿和安置支出</t>
  </si>
  <si>
    <t xml:space="preserve">      设备购置</t>
  </si>
  <si>
    <t>505</t>
  </si>
  <si>
    <t xml:space="preserve">    对事业单位经常性补助（政府预算）</t>
  </si>
  <si>
    <t xml:space="preserve">  505</t>
  </si>
  <si>
    <t xml:space="preserve">      工资福利支出</t>
  </si>
  <si>
    <t>509</t>
  </si>
  <si>
    <t xml:space="preserve">    对个人和家庭的补助（政府预算）</t>
  </si>
  <si>
    <t xml:space="preserve">  509</t>
  </si>
  <si>
    <t xml:space="preserve">      社会福利和救助</t>
  </si>
  <si>
    <t xml:space="preserve">  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</si>
  <si>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</si>
  <si>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</si>
  <si>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</si>
  <si>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</si>
  <si>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</si>
  <si>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基本建设支出</t>
  </si>
  <si>
    <t>其他资本性支出</t>
  </si>
  <si>
    <t>对企业的补助（基本建设）</t>
  </si>
  <si>
    <t>对企业补助</t>
  </si>
  <si>
    <t>其他支出</t>
  </si>
  <si>
    <t>科目名称</t>
  </si>
  <si>
    <t>基本工资</t>
  </si>
  <si>
    <t>津贴补贴</t>
  </si>
  <si>
    <t>伙食补助费</t>
  </si>
  <si>
    <t>绩效工资</t>
  </si>
  <si>
    <t>机关事业单位基本养老保险缴费</t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</si>
  <si>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</si>
  <si>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</si>
  <si>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</si>
  <si>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</si>
  <si>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</si>
  <si>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</si>
  <si>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</si>
  <si>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</si>
  <si>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</si>
  <si>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</si>
  <si>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</si>
  <si>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</si>
  <si>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</si>
  <si>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</si>
  <si>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</si>
  <si>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</si>
  <si>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</si>
  <si>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</si>
  <si>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</si>
  <si>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</si>
  <si>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</si>
  <si>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</si>
  <si>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</si>
  <si>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</si>
  <si>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</si>
  <si>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</si>
  <si>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</si>
  <si>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</si>
  <si>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</si>
  <si>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</si>
  <si>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抚恤金</t>
  </si>
  <si>
    <t>生活补助</t>
  </si>
  <si>
    <t>救济费</t>
  </si>
  <si>
    <t>奖励金</t>
  </si>
  <si>
    <t>其他对个人和家庭的补助支出</t>
  </si>
  <si>
    <t>办公设备购置</t>
  </si>
  <si>
    <t>专用设备购置</t>
  </si>
  <si>
    <t>基础设施建设</t>
  </si>
  <si>
    <t>物资储备</t>
  </si>
  <si>
    <t>其他对企业补助</t>
  </si>
  <si>
    <t>对民间非盈利组织和群众性自治组织补贴</t>
  </si>
  <si>
    <t>金额(被装购置费)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</si>
  <si>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</si>
  <si>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</si>
  <si>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</si>
  <si>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</si>
  <si>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</si>
  <si>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农林水支出</t>
  </si>
  <si>
    <t xml:space="preserve">  农业农村</t>
  </si>
  <si>
    <t xml:space="preserve">  水利</t>
  </si>
  <si>
    <t xml:space="preserve">  扶贫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</si>
  <si>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</si>
  <si>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</si>
  <si>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</si>
  <si>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</si>
  <si>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</si>
  <si>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</si>
  <si>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</si>
  <si>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</si>
  <si>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</si>
  <si>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</si>
  <si>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</si>
  <si>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</si>
  <si>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伙食补助费</t>
  </si>
  <si>
    <t>07</t>
  </si>
  <si>
    <t xml:space="preserve">      绩效工资</t>
  </si>
  <si>
    <t xml:space="preserve">      机关事业单位基本养老保险缴费</t>
  </si>
  <si>
    <t xml:space="preserve">      城镇职工基本医疗保险缴费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</si>
  <si>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</si>
  <si>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</si>
  <si>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</si>
  <si>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</si>
  <si>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</si>
  <si>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</si>
  <si>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</si>
  <si>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咨询费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</si>
  <si>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</si>
  <si>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</si>
  <si>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</si>
  <si>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</si>
  <si>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</si>
  <si>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17</t>
  </si>
  <si>
    <t>27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</si>
  <si>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</si>
  <si>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</si>
  <si>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</si>
  <si>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</si>
  <si>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</si>
  <si>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</si>
  <si>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</si>
  <si>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对个人和家庭的补助</t>
  </si>
  <si>
    <t xml:space="preserve">  303</t>
  </si>
  <si>
    <t xml:space="preserve">      生活补助</t>
  </si>
  <si>
    <t xml:space="preserve">      奖励金</t>
  </si>
  <si>
    <t xml:space="preserve">      其他对个人和家庭的补助支出</t>
  </si>
  <si>
    <t>310</t>
  </si>
  <si>
    <t xml:space="preserve">    资本性支出</t>
  </si>
  <si>
    <t xml:space="preserve">  310</t>
  </si>
  <si>
    <t xml:space="preserve">      办公设备购置</t>
  </si>
  <si>
    <t>表3-2</t>
  </si>
  <si>
    <t>一般公共预算项目支出预算表</t>
  </si>
  <si>
    <t>单位名称（项目）</t>
  </si>
  <si>
    <t xml:space="preserve">      解决2020年非税收入征收补助</t>
  </si>
  <si>
    <t xml:space="preserve">      日常公用经费</t>
  </si>
  <si>
    <t xml:space="preserve">      山洪灾害设施技术服务费</t>
  </si>
  <si>
    <t xml:space="preserve">      河长制工作经费</t>
  </si>
  <si>
    <t xml:space="preserve">      水库管理员工资</t>
  </si>
  <si>
    <t xml:space="preserve">      根据年初专项预算，解决2017年26个贫困村农村饮水安全项目需求资金。</t>
  </si>
  <si>
    <t xml:space="preserve">      援凉干部曾冯见补助经费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</si>
  <si>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</si>
  <si>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</si>
  <si>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</si>
  <si>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</si>
  <si>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</si>
  <si>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</si>
  <si>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</si>
  <si>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</si>
  <si>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</si>
  <si>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</si>
  <si>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</si>
  <si>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</si>
  <si>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</si>
  <si>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</si>
  <si>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</si>
  <si>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</si>
  <si>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</si>
  <si>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</si>
  <si>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单位整体支出绩效目标申报表</t>
  </si>
  <si>
    <t>（2021年度）</t>
  </si>
  <si>
    <t>年度主要任务</t>
  </si>
  <si>
    <t>任务名称</t>
  </si>
  <si>
    <t>主要内容</t>
  </si>
  <si>
    <t>一级指标名称</t>
  </si>
  <si>
    <t>促发展支出</t>
  </si>
  <si>
    <r>
      <t>促发展支出</t>
    </r>
    <r>
      <rPr>
        <sz val="10"/>
        <rFont val="Arial"/>
        <family val="2"/>
      </rPr>
      <t xml:space="preserve"> </t>
    </r>
  </si>
  <si>
    <r>
      <t>非税收入</t>
    </r>
    <r>
      <rPr>
        <sz val="10"/>
        <rFont val="Arial"/>
        <family val="2"/>
      </rPr>
      <t xml:space="preserve"> </t>
    </r>
  </si>
  <si>
    <t>解决2020年非税收入征收补助</t>
  </si>
  <si>
    <r>
      <t>行政运行</t>
    </r>
    <r>
      <rPr>
        <sz val="10"/>
        <rFont val="Arial"/>
        <family val="2"/>
      </rPr>
      <t xml:space="preserve"> </t>
    </r>
  </si>
  <si>
    <t>组织协调全区水利行政管理，全年防汛抗旱工作工作，河长制工作，较强水资源管理，组织水土流失综合治理建设</t>
  </si>
  <si>
    <t>26个贫困村安全饮水</t>
  </si>
  <si>
    <t>根据年初专项预算，解决2017年26个贫困村农村饮水安全项目需求资金。</t>
  </si>
  <si>
    <r>
      <t>河长办工作经费</t>
    </r>
    <r>
      <rPr>
        <sz val="10"/>
        <rFont val="Arial"/>
        <family val="2"/>
      </rPr>
      <t xml:space="preserve"> </t>
    </r>
  </si>
  <si>
    <t>组织全区巡河工作</t>
  </si>
  <si>
    <r>
      <t>援凉干部潘远航补助经费</t>
    </r>
    <r>
      <rPr>
        <sz val="10"/>
        <rFont val="Arial"/>
        <family val="2"/>
      </rPr>
      <t xml:space="preserve"> </t>
    </r>
  </si>
  <si>
    <t>解决援凉干部潘远航2021年1-6月补助</t>
  </si>
  <si>
    <r>
      <t>水库管理员补助</t>
    </r>
    <r>
      <rPr>
        <sz val="10"/>
        <rFont val="Arial"/>
        <family val="2"/>
      </rPr>
      <t xml:space="preserve"> </t>
    </r>
  </si>
  <si>
    <t>辖区内43个水库日常管理</t>
  </si>
  <si>
    <t>年度部门整体支出预算申请</t>
  </si>
  <si>
    <t>资金总额</t>
  </si>
  <si>
    <t>财政拨款</t>
  </si>
  <si>
    <t>其他资金</t>
  </si>
  <si>
    <t>年度
总体
目标</t>
  </si>
  <si>
    <t>启动“十四五”规划编制,全面完成2021年度水利扶贫项目。持续加快各项重点水利项目建设管理：一是推进双河口水库项目建设，完成水库大坝完工；二是加快明月江防洪治理工程建设，完成总工程量90%；三是加快北部场镇供水工程建设，早日解决群众饮水问题；四是抓好十三五易地扶贫搬迁工程整治完成病险山坪塘50口；五是完成小型水库维修养护项目；六是完成大尖山水库除险加固项目。全面推进河长制工作，切实抓好水资源管理工作。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</si>
  <si>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</si>
  <si>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</si>
  <si>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</si>
  <si>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</si>
  <si>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</si>
  <si>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</si>
  <si>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</si>
  <si>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</si>
  <si>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发展高效节水灌溉完成面积</t>
  </si>
  <si>
    <r>
      <t>约500余亩</t>
    </r>
    <r>
      <rPr>
        <sz val="10"/>
        <rFont val="Arial"/>
        <family val="2"/>
      </rPr>
      <t xml:space="preserve"> </t>
    </r>
  </si>
  <si>
    <t>小型病险水库除险加固完成量</t>
  </si>
  <si>
    <t>10座</t>
  </si>
  <si>
    <t>中小河流治理完成面积</t>
  </si>
  <si>
    <t>7公里</t>
  </si>
  <si>
    <t>受益人口</t>
  </si>
  <si>
    <t>约1.1万人口</t>
  </si>
  <si>
    <t>综合治理河长</t>
  </si>
  <si>
    <t>14.5公里</t>
  </si>
  <si>
    <t>质量指标</t>
  </si>
  <si>
    <t>供水水质标准</t>
  </si>
  <si>
    <t>供水水质达标</t>
  </si>
  <si>
    <t>人畜饮水保障程度</t>
  </si>
  <si>
    <r>
      <t>饮水质量达标</t>
    </r>
    <r>
      <rPr>
        <sz val="10"/>
        <rFont val="Arial"/>
        <family val="2"/>
      </rPr>
      <t xml:space="preserve"> </t>
    </r>
  </si>
  <si>
    <t>时效指标</t>
  </si>
  <si>
    <t>成本指标</t>
  </si>
  <si>
    <t>项目效益</t>
  </si>
  <si>
    <t>经济效益</t>
  </si>
  <si>
    <t>恢复和新增灌溉效益</t>
  </si>
  <si>
    <r>
      <t>农民种植业增产增效</t>
    </r>
    <r>
      <rPr>
        <sz val="10"/>
        <rFont val="Arial"/>
        <family val="2"/>
      </rPr>
      <t xml:space="preserve"> </t>
    </r>
  </si>
  <si>
    <t>社会效益</t>
  </si>
  <si>
    <t>农村自来水普及率(%)</t>
  </si>
  <si>
    <t>100%</t>
  </si>
  <si>
    <t>提高渠系水利用系数</t>
  </si>
  <si>
    <t>明显提高</t>
  </si>
  <si>
    <t>防洪灾害效果</t>
  </si>
  <si>
    <t>确保防汛安全</t>
  </si>
  <si>
    <t>改善灌溉及供水条件</t>
  </si>
  <si>
    <t>保证农村引用供水灌溉用水</t>
  </si>
  <si>
    <t>生态效益</t>
  </si>
  <si>
    <t>可持续影响指标</t>
  </si>
  <si>
    <t>满意度指标</t>
  </si>
  <si>
    <t>农村饮水安全满意度达98%</t>
  </si>
  <si>
    <t xml:space="preserve"> </t>
  </si>
  <si>
    <t xml:space="preserve">         表6-1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</si>
  <si>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</si>
  <si>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</si>
  <si>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</si>
  <si>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</si>
  <si>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</si>
  <si>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项目完成指标</t>
  </si>
  <si>
    <t>效益指标</t>
  </si>
  <si>
    <t>指标值</t>
  </si>
  <si>
    <t xml:space="preserve">    河长制工作经费</t>
  </si>
  <si>
    <t>2017年农村工作领导小组第一次会议</t>
  </si>
  <si>
    <t>完成当年工作任务</t>
  </si>
  <si>
    <t>召开河长制专题会议</t>
  </si>
  <si>
    <t>&gt;= 100</t>
  </si>
  <si>
    <t xml:space="preserve">    </t>
  </si>
  <si>
    <t xml:space="preserve">    水库管理员工资</t>
  </si>
  <si>
    <t>以本级资金文件为准</t>
  </si>
  <si>
    <t>辖区内水库日常管理</t>
  </si>
  <si>
    <t>生态效益指标</t>
  </si>
  <si>
    <t>规范</t>
  </si>
  <si>
    <t>开展水库管理员集中培训工作</t>
  </si>
  <si>
    <t>开展水库安全检查工作</t>
  </si>
  <si>
    <t xml:space="preserve">    援凉干部潘远航补助经费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</si>
</sst>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.00"/>
    <numFmt numFmtId="181" formatCode="0.00_);[Red]\(0.00\)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/>
      <top style="thin"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>
        <color rgb="FF000000"/>
      </right>
      <top style="thin"/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0" borderId="0">
      <alignment/>
      <protection/>
    </xf>
  </cellStyleXfs>
  <cellXfs count="242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2" fillId="0" borderId="12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1" fontId="2" fillId="0" borderId="13" xfId="0" applyFont="1" applyBorder="1" applyAlignment="1">
      <alignment horizontal="left" vertical="center" wrapText="1"/>
    </xf>
    <xf numFmtId="1" fontId="2" fillId="0" borderId="14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0" fontId="6" fillId="0" borderId="0" xfId="63" applyFont="1" applyAlignment="1">
      <alignment vertical="center"/>
      <protection/>
    </xf>
    <xf numFmtId="1" fontId="0" fillId="0" borderId="0" xfId="0" applyNumberFormat="1" applyFill="1" applyAlignment="1">
      <alignment horizontal="center"/>
    </xf>
    <xf numFmtId="0" fontId="3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left" vertical="center" wrapText="1"/>
      <protection/>
    </xf>
    <xf numFmtId="0" fontId="2" fillId="0" borderId="16" xfId="63" applyFont="1" applyBorder="1" applyAlignment="1">
      <alignment horizontal="left" vertical="center" wrapText="1"/>
      <protection/>
    </xf>
    <xf numFmtId="0" fontId="2" fillId="0" borderId="17" xfId="63" applyFont="1" applyBorder="1" applyAlignment="1">
      <alignment horizontal="left" vertical="center" wrapText="1"/>
      <protection/>
    </xf>
    <xf numFmtId="0" fontId="2" fillId="0" borderId="18" xfId="63" applyFont="1" applyBorder="1" applyAlignment="1">
      <alignment horizontal="left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4" fontId="2" fillId="0" borderId="24" xfId="63" applyNumberFormat="1" applyFont="1" applyBorder="1" applyAlignment="1">
      <alignment horizontal="right" vertical="center" wrapText="1"/>
      <protection/>
    </xf>
    <xf numFmtId="49" fontId="2" fillId="0" borderId="10" xfId="63" applyNumberFormat="1" applyFont="1" applyBorder="1" applyAlignment="1">
      <alignment vertical="center" wrapText="1"/>
      <protection/>
    </xf>
    <xf numFmtId="49" fontId="2" fillId="0" borderId="25" xfId="63" applyNumberFormat="1" applyFont="1" applyBorder="1" applyAlignment="1">
      <alignment vertical="center" wrapText="1"/>
      <protection/>
    </xf>
    <xf numFmtId="0" fontId="2" fillId="0" borderId="0" xfId="63" applyFont="1" applyBorder="1" applyAlignment="1">
      <alignment horizontal="center" vertical="center" wrapText="1"/>
      <protection/>
    </xf>
    <xf numFmtId="0" fontId="2" fillId="0" borderId="26" xfId="63" applyFont="1" applyBorder="1" applyAlignment="1">
      <alignment horizontal="center" vertical="center" wrapText="1"/>
      <protection/>
    </xf>
    <xf numFmtId="0" fontId="2" fillId="0" borderId="27" xfId="63" applyFont="1" applyBorder="1" applyAlignment="1">
      <alignment horizontal="center" vertical="center" wrapText="1"/>
      <protection/>
    </xf>
    <xf numFmtId="0" fontId="2" fillId="0" borderId="28" xfId="63" applyFont="1" applyBorder="1" applyAlignment="1">
      <alignment horizontal="center" vertical="center" wrapText="1"/>
      <protection/>
    </xf>
    <xf numFmtId="1" fontId="2" fillId="0" borderId="22" xfId="0" applyFont="1" applyBorder="1" applyAlignment="1">
      <alignment horizontal="center" vertical="center"/>
    </xf>
    <xf numFmtId="1" fontId="2" fillId="0" borderId="17" xfId="0" applyFont="1" applyBorder="1" applyAlignment="1">
      <alignment horizontal="center" vertical="center"/>
    </xf>
    <xf numFmtId="1" fontId="2" fillId="0" borderId="18" xfId="0" applyFont="1" applyBorder="1" applyAlignment="1">
      <alignment horizontal="center" vertical="center"/>
    </xf>
    <xf numFmtId="49" fontId="2" fillId="0" borderId="10" xfId="63" applyNumberFormat="1" applyFont="1" applyBorder="1" applyAlignment="1">
      <alignment horizontal="left" vertical="center" wrapText="1"/>
      <protection/>
    </xf>
    <xf numFmtId="0" fontId="2" fillId="0" borderId="25" xfId="63" applyFont="1" applyBorder="1" applyAlignment="1">
      <alignment horizontal="center" vertical="center" wrapText="1"/>
      <protection/>
    </xf>
    <xf numFmtId="0" fontId="2" fillId="0" borderId="29" xfId="63" applyFont="1" applyBorder="1" applyAlignment="1">
      <alignment horizontal="center" vertical="center" wrapText="1"/>
      <protection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49" fontId="1" fillId="0" borderId="37" xfId="0" applyNumberFormat="1" applyFont="1" applyFill="1" applyBorder="1" applyAlignment="1" applyProtection="1">
      <alignment vertical="center" wrapText="1"/>
      <protection/>
    </xf>
    <xf numFmtId="180" fontId="1" fillId="0" borderId="38" xfId="0" applyNumberFormat="1" applyFont="1" applyBorder="1" applyAlignment="1" applyProtection="1">
      <alignment vertical="center" wrapText="1"/>
      <protection/>
    </xf>
    <xf numFmtId="180" fontId="1" fillId="0" borderId="39" xfId="0" applyNumberFormat="1" applyFont="1" applyBorder="1" applyAlignment="1" applyProtection="1">
      <alignment vertical="center" wrapText="1"/>
      <protection/>
    </xf>
    <xf numFmtId="180" fontId="1" fillId="0" borderId="4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vertical="center"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1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80" fontId="1" fillId="0" borderId="46" xfId="0" applyNumberFormat="1" applyFont="1" applyBorder="1" applyAlignment="1" applyProtection="1">
      <alignment vertical="center" wrapText="1"/>
      <protection/>
    </xf>
    <xf numFmtId="180" fontId="1" fillId="0" borderId="47" xfId="0" applyNumberFormat="1" applyFont="1" applyBorder="1" applyAlignment="1" applyProtection="1">
      <alignment vertical="center" wrapText="1"/>
      <protection/>
    </xf>
    <xf numFmtId="180" fontId="1" fillId="0" borderId="48" xfId="0" applyNumberFormat="1" applyFont="1" applyBorder="1" applyAlignment="1" applyProtection="1">
      <alignment vertical="center" wrapText="1"/>
      <protection/>
    </xf>
    <xf numFmtId="180" fontId="1" fillId="0" borderId="49" xfId="0" applyNumberFormat="1" applyFont="1" applyBorder="1" applyAlignment="1" applyProtection="1">
      <alignment vertical="center" wrapText="1"/>
      <protection/>
    </xf>
    <xf numFmtId="181" fontId="1" fillId="0" borderId="46" xfId="0" applyNumberFormat="1" applyFont="1" applyBorder="1" applyAlignment="1" applyProtection="1">
      <alignment vertical="center" wrapText="1"/>
      <protection/>
    </xf>
    <xf numFmtId="181" fontId="1" fillId="0" borderId="49" xfId="0" applyNumberFormat="1" applyFont="1" applyBorder="1" applyAlignment="1" applyProtection="1">
      <alignment vertical="center" wrapText="1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1" fontId="1" fillId="0" borderId="51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42" xfId="0" applyNumberFormat="1" applyFont="1" applyFill="1" applyBorder="1" applyAlignment="1" applyProtection="1">
      <alignment vertical="center" wrapText="1"/>
      <protection/>
    </xf>
    <xf numFmtId="180" fontId="1" fillId="0" borderId="10" xfId="0" applyNumberFormat="1" applyFont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54" xfId="0" applyNumberFormat="1" applyFont="1" applyFill="1" applyBorder="1" applyAlignment="1" applyProtection="1">
      <alignment horizontal="center" vertical="center" wrapText="1"/>
      <protection/>
    </xf>
    <xf numFmtId="49" fontId="1" fillId="0" borderId="55" xfId="0" applyNumberFormat="1" applyFont="1" applyFill="1" applyBorder="1" applyAlignment="1" applyProtection="1">
      <alignment vertical="center" wrapText="1"/>
      <protection/>
    </xf>
    <xf numFmtId="180" fontId="1" fillId="0" borderId="56" xfId="0" applyNumberFormat="1" applyFont="1" applyBorder="1" applyAlignment="1" applyProtection="1">
      <alignment vertical="center" wrapText="1"/>
      <protection/>
    </xf>
    <xf numFmtId="180" fontId="1" fillId="0" borderId="37" xfId="0" applyNumberFormat="1" applyFont="1" applyBorder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0" fontId="1" fillId="33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9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/>
      <protection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58" xfId="0" applyNumberFormat="1" applyFont="1" applyFill="1" applyBorder="1" applyAlignment="1">
      <alignment horizontal="center" vertical="center" wrapText="1"/>
    </xf>
    <xf numFmtId="0" fontId="1" fillId="0" borderId="59" xfId="0" applyNumberFormat="1" applyFont="1" applyFill="1" applyBorder="1" applyAlignment="1" applyProtection="1">
      <alignment horizontal="center" vertical="center" wrapText="1"/>
      <protection/>
    </xf>
    <xf numFmtId="0" fontId="1" fillId="0" borderId="60" xfId="0" applyNumberFormat="1" applyFont="1" applyFill="1" applyBorder="1" applyAlignment="1" applyProtection="1">
      <alignment horizontal="center" vertical="center" wrapText="1"/>
      <protection/>
    </xf>
    <xf numFmtId="49" fontId="1" fillId="0" borderId="32" xfId="0" applyNumberFormat="1" applyFont="1" applyFill="1" applyBorder="1" applyAlignment="1" applyProtection="1">
      <alignment vertical="center" wrapText="1"/>
      <protection/>
    </xf>
    <xf numFmtId="4" fontId="1" fillId="0" borderId="46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wrapText="1"/>
    </xf>
    <xf numFmtId="0" fontId="9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62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>
      <alignment vertical="center"/>
    </xf>
    <xf numFmtId="180" fontId="2" fillId="0" borderId="19" xfId="0" applyNumberFormat="1" applyFont="1" applyBorder="1" applyAlignment="1" applyProtection="1">
      <alignment vertical="center" wrapText="1"/>
      <protection/>
    </xf>
    <xf numFmtId="0" fontId="1" fillId="0" borderId="63" xfId="0" applyNumberFormat="1" applyFont="1" applyFill="1" applyBorder="1" applyAlignment="1">
      <alignment vertical="center"/>
    </xf>
    <xf numFmtId="180" fontId="2" fillId="0" borderId="64" xfId="0" applyNumberFormat="1" applyFont="1" applyBorder="1" applyAlignment="1" applyProtection="1">
      <alignment vertical="center" wrapText="1"/>
      <protection/>
    </xf>
    <xf numFmtId="180" fontId="2" fillId="0" borderId="65" xfId="0" applyNumberFormat="1" applyFont="1" applyBorder="1" applyAlignment="1" applyProtection="1">
      <alignment vertical="center" wrapText="1"/>
      <protection/>
    </xf>
    <xf numFmtId="180" fontId="2" fillId="0" borderId="66" xfId="0" applyNumberFormat="1" applyFont="1" applyBorder="1" applyAlignment="1" applyProtection="1">
      <alignment vertical="center" wrapText="1"/>
      <protection/>
    </xf>
    <xf numFmtId="1" fontId="0" fillId="0" borderId="10" xfId="0" applyFont="1" applyBorder="1" applyAlignment="1">
      <alignment vertical="center"/>
    </xf>
    <xf numFmtId="180" fontId="2" fillId="0" borderId="51" xfId="0" applyNumberFormat="1" applyFont="1" applyBorder="1" applyAlignment="1">
      <alignment vertical="center" wrapText="1"/>
    </xf>
    <xf numFmtId="180" fontId="2" fillId="0" borderId="35" xfId="0" applyNumberFormat="1" applyFont="1" applyBorder="1" applyAlignment="1" applyProtection="1">
      <alignment vertical="center" wrapText="1"/>
      <protection/>
    </xf>
    <xf numFmtId="180" fontId="2" fillId="0" borderId="67" xfId="0" applyNumberFormat="1" applyFont="1" applyBorder="1" applyAlignment="1" applyProtection="1">
      <alignment vertical="center" wrapText="1"/>
      <protection/>
    </xf>
    <xf numFmtId="180" fontId="2" fillId="0" borderId="68" xfId="0" applyNumberFormat="1" applyFont="1" applyBorder="1" applyAlignment="1" applyProtection="1">
      <alignment vertical="center" wrapText="1"/>
      <protection/>
    </xf>
    <xf numFmtId="180" fontId="2" fillId="0" borderId="69" xfId="0" applyNumberFormat="1" applyFont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>
      <alignment vertical="center"/>
    </xf>
    <xf numFmtId="180" fontId="2" fillId="0" borderId="70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0" fontId="54" fillId="0" borderId="10" xfId="0" applyNumberFormat="1" applyFont="1" applyBorder="1" applyAlignment="1">
      <alignment vertical="center"/>
    </xf>
    <xf numFmtId="180" fontId="2" fillId="0" borderId="37" xfId="0" applyNumberFormat="1" applyFont="1" applyBorder="1" applyAlignment="1" applyProtection="1">
      <alignment vertical="center" wrapText="1"/>
      <protection/>
    </xf>
    <xf numFmtId="180" fontId="2" fillId="0" borderId="7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horizontal="center" vertical="center"/>
    </xf>
    <xf numFmtId="180" fontId="2" fillId="0" borderId="72" xfId="0" applyNumberFormat="1" applyFont="1" applyBorder="1" applyAlignment="1">
      <alignment vertical="center" wrapText="1"/>
    </xf>
    <xf numFmtId="0" fontId="2" fillId="0" borderId="73" xfId="0" applyNumberFormat="1" applyFont="1" applyFill="1" applyBorder="1" applyAlignment="1">
      <alignment vertical="center"/>
    </xf>
    <xf numFmtId="180" fontId="2" fillId="0" borderId="74" xfId="0" applyNumberFormat="1" applyFont="1" applyBorder="1" applyAlignment="1">
      <alignment vertical="center" wrapText="1"/>
    </xf>
    <xf numFmtId="180" fontId="2" fillId="0" borderId="75" xfId="0" applyNumberFormat="1" applyFont="1" applyBorder="1" applyAlignment="1">
      <alignment vertical="center" wrapText="1"/>
    </xf>
    <xf numFmtId="180" fontId="2" fillId="0" borderId="76" xfId="0" applyNumberFormat="1" applyFont="1" applyBorder="1" applyAlignment="1">
      <alignment vertical="center" wrapText="1"/>
    </xf>
    <xf numFmtId="180" fontId="2" fillId="0" borderId="72" xfId="0" applyNumberFormat="1" applyFont="1" applyBorder="1" applyAlignment="1" applyProtection="1">
      <alignment vertical="center" wrapText="1"/>
      <protection/>
    </xf>
    <xf numFmtId="0" fontId="2" fillId="0" borderId="57" xfId="0" applyNumberFormat="1" applyFont="1" applyFill="1" applyBorder="1" applyAlignment="1">
      <alignment vertical="center"/>
    </xf>
    <xf numFmtId="180" fontId="2" fillId="0" borderId="56" xfId="0" applyNumberFormat="1" applyFont="1" applyBorder="1" applyAlignment="1">
      <alignment vertical="center" wrapText="1"/>
    </xf>
    <xf numFmtId="180" fontId="2" fillId="0" borderId="72" xfId="0" applyNumberFormat="1" applyFont="1" applyBorder="1" applyAlignment="1">
      <alignment horizontal="right" vertical="center" wrapText="1"/>
    </xf>
    <xf numFmtId="180" fontId="2" fillId="0" borderId="77" xfId="0" applyNumberFormat="1" applyFont="1" applyBorder="1" applyAlignment="1">
      <alignment vertical="center" wrapText="1"/>
    </xf>
    <xf numFmtId="180" fontId="2" fillId="0" borderId="78" xfId="0" applyNumberFormat="1" applyFont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80" fontId="2" fillId="0" borderId="79" xfId="0" applyNumberFormat="1" applyFont="1" applyBorder="1" applyAlignment="1">
      <alignment horizontal="right" vertical="center" wrapText="1"/>
    </xf>
    <xf numFmtId="0" fontId="2" fillId="0" borderId="57" xfId="0" applyNumberFormat="1" applyFont="1" applyFill="1" applyBorder="1" applyAlignment="1">
      <alignment horizontal="center" vertical="center" wrapText="1"/>
    </xf>
    <xf numFmtId="180" fontId="2" fillId="0" borderId="80" xfId="0" applyNumberFormat="1" applyFont="1" applyBorder="1" applyAlignment="1">
      <alignment vertical="center" wrapText="1"/>
    </xf>
    <xf numFmtId="180" fontId="2" fillId="0" borderId="81" xfId="0" applyNumberFormat="1" applyFont="1" applyBorder="1" applyAlignment="1">
      <alignment vertical="center" wrapText="1"/>
    </xf>
    <xf numFmtId="180" fontId="2" fillId="0" borderId="82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vertical="center"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55" xfId="0" applyNumberFormat="1" applyFont="1" applyFill="1" applyBorder="1" applyAlignment="1" applyProtection="1">
      <alignment horizontal="center" vertical="center" wrapText="1"/>
      <protection/>
    </xf>
    <xf numFmtId="0" fontId="2" fillId="33" borderId="83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 wrapText="1"/>
      <protection/>
    </xf>
    <xf numFmtId="49" fontId="2" fillId="0" borderId="37" xfId="0" applyNumberFormat="1" applyFont="1" applyFill="1" applyBorder="1" applyAlignment="1" applyProtection="1">
      <alignment vertical="center" wrapText="1"/>
      <protection/>
    </xf>
    <xf numFmtId="49" fontId="2" fillId="0" borderId="42" xfId="0" applyNumberFormat="1" applyFont="1" applyFill="1" applyBorder="1" applyAlignment="1" applyProtection="1">
      <alignment vertical="center" wrapText="1"/>
      <protection/>
    </xf>
    <xf numFmtId="180" fontId="2" fillId="0" borderId="46" xfId="0" applyNumberFormat="1" applyFont="1" applyBorder="1" applyAlignment="1" applyProtection="1">
      <alignment vertical="center" wrapText="1"/>
      <protection/>
    </xf>
    <xf numFmtId="180" fontId="2" fillId="0" borderId="47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180" fontId="2" fillId="0" borderId="40" xfId="0" applyNumberFormat="1" applyFont="1" applyBorder="1" applyAlignment="1" applyProtection="1">
      <alignment vertical="center" wrapText="1"/>
      <protection/>
    </xf>
    <xf numFmtId="180" fontId="1" fillId="0" borderId="84" xfId="0" applyNumberFormat="1" applyFont="1" applyBorder="1" applyAlignment="1" applyProtection="1">
      <alignment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82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61" xfId="0" applyNumberFormat="1" applyFont="1" applyFill="1" applyBorder="1" applyAlignment="1" applyProtection="1">
      <alignment horizontal="center" vertical="center" wrapText="1"/>
      <protection/>
    </xf>
    <xf numFmtId="182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center" vertical="center" wrapText="1"/>
      <protection/>
    </xf>
    <xf numFmtId="180" fontId="1" fillId="0" borderId="55" xfId="0" applyNumberFormat="1" applyFont="1" applyBorder="1" applyAlignment="1" applyProtection="1">
      <alignment vertical="center" wrapText="1"/>
      <protection/>
    </xf>
    <xf numFmtId="180" fontId="1" fillId="0" borderId="12" xfId="0" applyNumberFormat="1" applyFont="1" applyBorder="1" applyAlignment="1" applyProtection="1">
      <alignment vertical="center" wrapText="1"/>
      <protection/>
    </xf>
    <xf numFmtId="180" fontId="1" fillId="0" borderId="51" xfId="0" applyNumberFormat="1" applyFont="1" applyBorder="1" applyAlignment="1" applyProtection="1">
      <alignment vertical="center" wrapText="1"/>
      <protection/>
    </xf>
    <xf numFmtId="1" fontId="0" fillId="0" borderId="18" xfId="0" applyNumberFormat="1" applyFill="1" applyBorder="1" applyAlignment="1">
      <alignment horizontal="center" vertical="center"/>
    </xf>
    <xf numFmtId="180" fontId="1" fillId="0" borderId="14" xfId="0" applyNumberFormat="1" applyFont="1" applyBorder="1" applyAlignment="1" applyProtection="1">
      <alignment vertical="center" wrapText="1"/>
      <protection/>
    </xf>
    <xf numFmtId="180" fontId="1" fillId="0" borderId="71" xfId="0" applyNumberFormat="1" applyFont="1" applyBorder="1" applyAlignment="1" applyProtection="1">
      <alignment vertical="center" wrapText="1"/>
      <protection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/>
    </xf>
    <xf numFmtId="4" fontId="2" fillId="0" borderId="62" xfId="0" applyNumberFormat="1" applyFont="1" applyFill="1" applyBorder="1" applyAlignment="1" applyProtection="1">
      <alignment horizontal="center" vertical="center"/>
      <protection/>
    </xf>
    <xf numFmtId="180" fontId="2" fillId="0" borderId="22" xfId="0" applyNumberFormat="1" applyFont="1" applyBorder="1" applyAlignment="1" applyProtection="1">
      <alignment vertical="center" wrapText="1"/>
      <protection/>
    </xf>
    <xf numFmtId="180" fontId="2" fillId="0" borderId="18" xfId="0" applyNumberFormat="1" applyFont="1" applyBorder="1" applyAlignment="1" applyProtection="1">
      <alignment vertical="center" wrapText="1"/>
      <protection/>
    </xf>
    <xf numFmtId="180" fontId="2" fillId="0" borderId="85" xfId="0" applyNumberFormat="1" applyFont="1" applyBorder="1" applyAlignment="1" applyProtection="1">
      <alignment vertical="center" wrapText="1"/>
      <protection/>
    </xf>
    <xf numFmtId="180" fontId="2" fillId="0" borderId="10" xfId="0" applyNumberFormat="1" applyFont="1" applyBorder="1" applyAlignment="1">
      <alignment vertical="center" wrapText="1"/>
    </xf>
    <xf numFmtId="0" fontId="2" fillId="0" borderId="57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 applyProtection="1">
      <alignment vertical="center" wrapText="1"/>
      <protection/>
    </xf>
    <xf numFmtId="180" fontId="2" fillId="0" borderId="86" xfId="0" applyNumberFormat="1" applyFont="1" applyBorder="1" applyAlignment="1">
      <alignment horizontal="right" vertical="center" wrapText="1"/>
    </xf>
    <xf numFmtId="180" fontId="2" fillId="0" borderId="10" xfId="0" applyNumberFormat="1" applyFont="1" applyBorder="1" applyAlignment="1">
      <alignment horizontal="right" vertical="center" wrapText="1"/>
    </xf>
    <xf numFmtId="180" fontId="10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" fontId="11" fillId="0" borderId="0" xfId="0" applyNumberFormat="1" applyFont="1" applyFill="1" applyAlignment="1">
      <alignment/>
    </xf>
    <xf numFmtId="183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36"/>
    </row>
    <row r="3" ht="63.75" customHeight="1">
      <c r="A3" s="237" t="s">
        <v>0</v>
      </c>
    </row>
    <row r="4" ht="107.25" customHeight="1">
      <c r="A4" s="238" t="s">
        <v>1</v>
      </c>
    </row>
    <row r="5" ht="409.5" customHeight="1" hidden="1">
      <c r="A5" s="239"/>
    </row>
    <row r="6" ht="22.5">
      <c r="A6" s="240"/>
    </row>
    <row r="7" ht="57" customHeight="1">
      <c r="A7" s="240"/>
    </row>
    <row r="8" ht="78" customHeight="1"/>
    <row r="9" ht="82.5" customHeight="1">
      <c r="A9" s="241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G17" sqref="G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5"/>
      <c r="B1" s="75"/>
      <c r="C1" s="75"/>
      <c r="D1" s="75"/>
      <c r="E1" s="76"/>
      <c r="F1" s="75"/>
      <c r="G1" s="75"/>
      <c r="H1" s="55" t="s">
        <v>348</v>
      </c>
    </row>
    <row r="2" spans="1:8" ht="25.5" customHeight="1">
      <c r="A2" s="51" t="s">
        <v>349</v>
      </c>
      <c r="B2" s="51"/>
      <c r="C2" s="51"/>
      <c r="D2" s="51"/>
      <c r="E2" s="51"/>
      <c r="F2" s="51"/>
      <c r="G2" s="51"/>
      <c r="H2" s="51"/>
    </row>
    <row r="3" spans="1:8" s="47" customFormat="1" ht="19.5" customHeight="1">
      <c r="A3" s="54" t="s">
        <v>5</v>
      </c>
      <c r="B3" s="77"/>
      <c r="C3" s="77"/>
      <c r="D3" s="77"/>
      <c r="E3" s="77"/>
      <c r="F3" s="77"/>
      <c r="G3" s="77"/>
      <c r="H3" s="55" t="s">
        <v>6</v>
      </c>
    </row>
    <row r="4" spans="1:8" ht="19.5" customHeight="1">
      <c r="A4" s="78" t="s">
        <v>350</v>
      </c>
      <c r="B4" s="78" t="s">
        <v>351</v>
      </c>
      <c r="C4" s="60" t="s">
        <v>352</v>
      </c>
      <c r="D4" s="60"/>
      <c r="E4" s="79"/>
      <c r="F4" s="79"/>
      <c r="G4" s="79"/>
      <c r="H4" s="60"/>
    </row>
    <row r="5" spans="1:8" ht="19.5" customHeight="1">
      <c r="A5" s="78"/>
      <c r="B5" s="78"/>
      <c r="C5" s="80" t="s">
        <v>60</v>
      </c>
      <c r="D5" s="81" t="s">
        <v>353</v>
      </c>
      <c r="E5" s="82" t="s">
        <v>354</v>
      </c>
      <c r="F5" s="83"/>
      <c r="G5" s="84"/>
      <c r="H5" s="85" t="s">
        <v>257</v>
      </c>
    </row>
    <row r="6" spans="1:8" ht="33.75" customHeight="1">
      <c r="A6" s="68"/>
      <c r="B6" s="68"/>
      <c r="C6" s="86"/>
      <c r="D6" s="69"/>
      <c r="E6" s="87" t="s">
        <v>75</v>
      </c>
      <c r="F6" s="88" t="s">
        <v>355</v>
      </c>
      <c r="G6" s="89" t="s">
        <v>356</v>
      </c>
      <c r="H6" s="90"/>
    </row>
    <row r="7" spans="1:8" ht="19.5" customHeight="1">
      <c r="A7" s="71" t="s">
        <v>14</v>
      </c>
      <c r="B7" s="91" t="s">
        <v>60</v>
      </c>
      <c r="C7" s="96">
        <v>0.9</v>
      </c>
      <c r="D7" s="93">
        <v>0</v>
      </c>
      <c r="E7" s="93">
        <v>0</v>
      </c>
      <c r="F7" s="93">
        <v>0</v>
      </c>
      <c r="G7" s="94">
        <v>0</v>
      </c>
      <c r="H7" s="97">
        <v>0.9</v>
      </c>
    </row>
    <row r="8" spans="1:8" ht="19.5" customHeight="1">
      <c r="A8" s="71" t="s">
        <v>14</v>
      </c>
      <c r="B8" s="91" t="s">
        <v>0</v>
      </c>
      <c r="C8" s="96">
        <v>0.9</v>
      </c>
      <c r="D8" s="93">
        <v>0</v>
      </c>
      <c r="E8" s="93">
        <v>0</v>
      </c>
      <c r="F8" s="93">
        <v>0</v>
      </c>
      <c r="G8" s="94">
        <v>0</v>
      </c>
      <c r="H8" s="97">
        <v>0.9</v>
      </c>
    </row>
    <row r="9" spans="1:8" ht="19.5" customHeight="1">
      <c r="A9" s="71" t="s">
        <v>83</v>
      </c>
      <c r="B9" s="91" t="s">
        <v>84</v>
      </c>
      <c r="C9" s="96">
        <v>0.9</v>
      </c>
      <c r="D9" s="93">
        <v>0</v>
      </c>
      <c r="E9" s="93">
        <v>0</v>
      </c>
      <c r="F9" s="93">
        <v>0</v>
      </c>
      <c r="G9" s="94">
        <v>0</v>
      </c>
      <c r="H9" s="97">
        <v>0.9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8"/>
      <c r="B1" s="49"/>
      <c r="C1" s="49"/>
      <c r="D1" s="49"/>
      <c r="E1" s="49"/>
      <c r="F1" s="49"/>
      <c r="G1" s="49"/>
      <c r="H1" s="50" t="s">
        <v>357</v>
      </c>
    </row>
    <row r="2" spans="1:8" ht="19.5" customHeight="1">
      <c r="A2" s="51" t="s">
        <v>358</v>
      </c>
      <c r="B2" s="51"/>
      <c r="C2" s="51"/>
      <c r="D2" s="51"/>
      <c r="E2" s="51"/>
      <c r="F2" s="51"/>
      <c r="G2" s="51"/>
      <c r="H2" s="51"/>
    </row>
    <row r="3" spans="1:245" s="47" customFormat="1" ht="19.5" customHeight="1">
      <c r="A3" s="53" t="s">
        <v>5</v>
      </c>
      <c r="B3" s="53"/>
      <c r="C3" s="53"/>
      <c r="D3" s="53"/>
      <c r="E3" s="53"/>
      <c r="F3" s="54"/>
      <c r="G3" s="54"/>
      <c r="H3" s="55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56" t="s">
        <v>59</v>
      </c>
      <c r="B4" s="57"/>
      <c r="C4" s="57"/>
      <c r="D4" s="57"/>
      <c r="E4" s="58"/>
      <c r="F4" s="59" t="s">
        <v>359</v>
      </c>
      <c r="G4" s="60"/>
      <c r="H4" s="60"/>
    </row>
    <row r="5" spans="1:8" ht="19.5" customHeight="1">
      <c r="A5" s="56" t="s">
        <v>70</v>
      </c>
      <c r="B5" s="57"/>
      <c r="C5" s="58"/>
      <c r="D5" s="61" t="s">
        <v>71</v>
      </c>
      <c r="E5" s="62" t="s">
        <v>136</v>
      </c>
      <c r="F5" s="63" t="s">
        <v>60</v>
      </c>
      <c r="G5" s="63" t="s">
        <v>132</v>
      </c>
      <c r="H5" s="60" t="s">
        <v>133</v>
      </c>
    </row>
    <row r="6" spans="1:8" ht="19.5" customHeight="1">
      <c r="A6" s="64" t="s">
        <v>80</v>
      </c>
      <c r="B6" s="65" t="s">
        <v>81</v>
      </c>
      <c r="C6" s="66" t="s">
        <v>82</v>
      </c>
      <c r="D6" s="67"/>
      <c r="E6" s="68"/>
      <c r="F6" s="69"/>
      <c r="G6" s="69"/>
      <c r="H6" s="70"/>
    </row>
    <row r="7" spans="1:8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14</v>
      </c>
      <c r="F7" s="72" t="s">
        <v>14</v>
      </c>
      <c r="G7" s="73" t="s">
        <v>14</v>
      </c>
      <c r="H7" s="74" t="s">
        <v>14</v>
      </c>
    </row>
    <row r="8" spans="1:8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14</v>
      </c>
      <c r="F8" s="72" t="s">
        <v>14</v>
      </c>
      <c r="G8" s="73" t="s">
        <v>14</v>
      </c>
      <c r="H8" s="74" t="s">
        <v>14</v>
      </c>
    </row>
    <row r="9" spans="1:8" ht="19.5" customHeight="1">
      <c r="A9" s="71" t="s">
        <v>14</v>
      </c>
      <c r="B9" s="71" t="s">
        <v>14</v>
      </c>
      <c r="C9" s="71" t="s">
        <v>14</v>
      </c>
      <c r="D9" s="71" t="s">
        <v>14</v>
      </c>
      <c r="E9" s="71" t="s">
        <v>14</v>
      </c>
      <c r="F9" s="72" t="s">
        <v>14</v>
      </c>
      <c r="G9" s="73" t="s">
        <v>14</v>
      </c>
      <c r="H9" s="74" t="s">
        <v>14</v>
      </c>
    </row>
    <row r="10" spans="1:8" ht="19.5" customHeight="1">
      <c r="A10" s="71" t="s">
        <v>14</v>
      </c>
      <c r="B10" s="71" t="s">
        <v>14</v>
      </c>
      <c r="C10" s="71" t="s">
        <v>14</v>
      </c>
      <c r="D10" s="71" t="s">
        <v>14</v>
      </c>
      <c r="E10" s="71" t="s">
        <v>14</v>
      </c>
      <c r="F10" s="72" t="s">
        <v>14</v>
      </c>
      <c r="G10" s="73" t="s">
        <v>14</v>
      </c>
      <c r="H10" s="74" t="s">
        <v>14</v>
      </c>
    </row>
    <row r="11" spans="1:8" ht="19.5" customHeight="1">
      <c r="A11" s="71" t="s">
        <v>14</v>
      </c>
      <c r="B11" s="71" t="s">
        <v>14</v>
      </c>
      <c r="C11" s="71" t="s">
        <v>14</v>
      </c>
      <c r="D11" s="71" t="s">
        <v>14</v>
      </c>
      <c r="E11" s="71" t="s">
        <v>14</v>
      </c>
      <c r="F11" s="72" t="s">
        <v>14</v>
      </c>
      <c r="G11" s="73" t="s">
        <v>14</v>
      </c>
      <c r="H11" s="74" t="s">
        <v>14</v>
      </c>
    </row>
    <row r="12" spans="1:8" ht="19.5" customHeight="1">
      <c r="A12" s="71" t="s">
        <v>14</v>
      </c>
      <c r="B12" s="71" t="s">
        <v>14</v>
      </c>
      <c r="C12" s="71" t="s">
        <v>14</v>
      </c>
      <c r="D12" s="71" t="s">
        <v>14</v>
      </c>
      <c r="E12" s="71" t="s">
        <v>14</v>
      </c>
      <c r="F12" s="72" t="s">
        <v>14</v>
      </c>
      <c r="G12" s="73" t="s">
        <v>14</v>
      </c>
      <c r="H12" s="74" t="s">
        <v>14</v>
      </c>
    </row>
    <row r="13" spans="1:8" ht="19.5" customHeight="1">
      <c r="A13" s="71" t="s">
        <v>14</v>
      </c>
      <c r="B13" s="71" t="s">
        <v>14</v>
      </c>
      <c r="C13" s="71" t="s">
        <v>14</v>
      </c>
      <c r="D13" s="71" t="s">
        <v>14</v>
      </c>
      <c r="E13" s="71" t="s">
        <v>14</v>
      </c>
      <c r="F13" s="72" t="s">
        <v>14</v>
      </c>
      <c r="G13" s="73" t="s">
        <v>14</v>
      </c>
      <c r="H13" s="74" t="s">
        <v>14</v>
      </c>
    </row>
    <row r="14" spans="1:8" ht="19.5" customHeight="1">
      <c r="A14" s="71" t="s">
        <v>14</v>
      </c>
      <c r="B14" s="71" t="s">
        <v>14</v>
      </c>
      <c r="C14" s="71" t="s">
        <v>14</v>
      </c>
      <c r="D14" s="71" t="s">
        <v>14</v>
      </c>
      <c r="E14" s="71" t="s">
        <v>14</v>
      </c>
      <c r="F14" s="72" t="s">
        <v>14</v>
      </c>
      <c r="G14" s="73" t="s">
        <v>14</v>
      </c>
      <c r="H14" s="74" t="s">
        <v>14</v>
      </c>
    </row>
    <row r="15" spans="1:8" ht="19.5" customHeight="1">
      <c r="A15" s="71" t="s">
        <v>14</v>
      </c>
      <c r="B15" s="71" t="s">
        <v>14</v>
      </c>
      <c r="C15" s="71" t="s">
        <v>14</v>
      </c>
      <c r="D15" s="71" t="s">
        <v>14</v>
      </c>
      <c r="E15" s="71" t="s">
        <v>14</v>
      </c>
      <c r="F15" s="72" t="s">
        <v>14</v>
      </c>
      <c r="G15" s="73" t="s">
        <v>14</v>
      </c>
      <c r="H15" s="74" t="s">
        <v>14</v>
      </c>
    </row>
    <row r="16" spans="1:8" ht="19.5" customHeight="1">
      <c r="A16" s="71" t="s">
        <v>14</v>
      </c>
      <c r="B16" s="71" t="s">
        <v>14</v>
      </c>
      <c r="C16" s="71" t="s">
        <v>14</v>
      </c>
      <c r="D16" s="71" t="s">
        <v>14</v>
      </c>
      <c r="E16" s="71" t="s">
        <v>14</v>
      </c>
      <c r="F16" s="72" t="s">
        <v>14</v>
      </c>
      <c r="G16" s="73" t="s">
        <v>14</v>
      </c>
      <c r="H16" s="74" t="s">
        <v>14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5"/>
      <c r="B1" s="75"/>
      <c r="C1" s="75"/>
      <c r="D1" s="75"/>
      <c r="E1" s="76"/>
      <c r="F1" s="75"/>
      <c r="G1" s="75"/>
      <c r="H1" s="55" t="s">
        <v>360</v>
      </c>
    </row>
    <row r="2" spans="1:8" ht="25.5" customHeight="1">
      <c r="A2" s="51" t="s">
        <v>361</v>
      </c>
      <c r="B2" s="51"/>
      <c r="C2" s="51"/>
      <c r="D2" s="51"/>
      <c r="E2" s="51"/>
      <c r="F2" s="51"/>
      <c r="G2" s="51"/>
      <c r="H2" s="51"/>
    </row>
    <row r="3" spans="1:8" s="47" customFormat="1" ht="19.5" customHeight="1">
      <c r="A3" s="54" t="s">
        <v>5</v>
      </c>
      <c r="B3" s="77"/>
      <c r="C3" s="77"/>
      <c r="D3" s="77"/>
      <c r="E3" s="77"/>
      <c r="F3" s="77"/>
      <c r="G3" s="77"/>
      <c r="H3" s="55" t="s">
        <v>6</v>
      </c>
    </row>
    <row r="4" spans="1:8" ht="19.5" customHeight="1">
      <c r="A4" s="78" t="s">
        <v>350</v>
      </c>
      <c r="B4" s="78" t="s">
        <v>351</v>
      </c>
      <c r="C4" s="60" t="s">
        <v>352</v>
      </c>
      <c r="D4" s="60"/>
      <c r="E4" s="79"/>
      <c r="F4" s="79"/>
      <c r="G4" s="79"/>
      <c r="H4" s="60"/>
    </row>
    <row r="5" spans="1:8" ht="19.5" customHeight="1">
      <c r="A5" s="78"/>
      <c r="B5" s="78"/>
      <c r="C5" s="80" t="s">
        <v>60</v>
      </c>
      <c r="D5" s="81" t="s">
        <v>353</v>
      </c>
      <c r="E5" s="82" t="s">
        <v>354</v>
      </c>
      <c r="F5" s="83"/>
      <c r="G5" s="84"/>
      <c r="H5" s="85" t="s">
        <v>257</v>
      </c>
    </row>
    <row r="6" spans="1:8" ht="33.75" customHeight="1">
      <c r="A6" s="68"/>
      <c r="B6" s="68"/>
      <c r="C6" s="86"/>
      <c r="D6" s="69"/>
      <c r="E6" s="87" t="s">
        <v>75</v>
      </c>
      <c r="F6" s="88" t="s">
        <v>355</v>
      </c>
      <c r="G6" s="89" t="s">
        <v>356</v>
      </c>
      <c r="H6" s="90"/>
    </row>
    <row r="7" spans="1:8" ht="19.5" customHeight="1">
      <c r="A7" s="71" t="s">
        <v>14</v>
      </c>
      <c r="B7" s="91" t="s">
        <v>14</v>
      </c>
      <c r="C7" s="92" t="s">
        <v>14</v>
      </c>
      <c r="D7" s="93" t="s">
        <v>14</v>
      </c>
      <c r="E7" s="93" t="s">
        <v>14</v>
      </c>
      <c r="F7" s="93" t="s">
        <v>14</v>
      </c>
      <c r="G7" s="94" t="s">
        <v>14</v>
      </c>
      <c r="H7" s="95" t="s">
        <v>14</v>
      </c>
    </row>
    <row r="8" spans="1:8" ht="19.5" customHeight="1">
      <c r="A8" s="71" t="s">
        <v>14</v>
      </c>
      <c r="B8" s="91" t="s">
        <v>14</v>
      </c>
      <c r="C8" s="92" t="s">
        <v>14</v>
      </c>
      <c r="D8" s="93" t="s">
        <v>14</v>
      </c>
      <c r="E8" s="93" t="s">
        <v>14</v>
      </c>
      <c r="F8" s="93" t="s">
        <v>14</v>
      </c>
      <c r="G8" s="94" t="s">
        <v>14</v>
      </c>
      <c r="H8" s="95" t="s">
        <v>14</v>
      </c>
    </row>
    <row r="9" spans="1:8" ht="19.5" customHeight="1">
      <c r="A9" s="71" t="s">
        <v>14</v>
      </c>
      <c r="B9" s="91" t="s">
        <v>14</v>
      </c>
      <c r="C9" s="92" t="s">
        <v>14</v>
      </c>
      <c r="D9" s="93" t="s">
        <v>14</v>
      </c>
      <c r="E9" s="93" t="s">
        <v>14</v>
      </c>
      <c r="F9" s="93" t="s">
        <v>14</v>
      </c>
      <c r="G9" s="94" t="s">
        <v>14</v>
      </c>
      <c r="H9" s="95" t="s">
        <v>14</v>
      </c>
    </row>
    <row r="10" spans="1:8" ht="19.5" customHeight="1">
      <c r="A10" s="71" t="s">
        <v>14</v>
      </c>
      <c r="B10" s="91" t="s">
        <v>14</v>
      </c>
      <c r="C10" s="92" t="s">
        <v>14</v>
      </c>
      <c r="D10" s="93" t="s">
        <v>14</v>
      </c>
      <c r="E10" s="93" t="s">
        <v>14</v>
      </c>
      <c r="F10" s="93" t="s">
        <v>14</v>
      </c>
      <c r="G10" s="94" t="s">
        <v>14</v>
      </c>
      <c r="H10" s="95" t="s">
        <v>14</v>
      </c>
    </row>
    <row r="11" spans="1:8" ht="19.5" customHeight="1">
      <c r="A11" s="71" t="s">
        <v>14</v>
      </c>
      <c r="B11" s="91" t="s">
        <v>14</v>
      </c>
      <c r="C11" s="92" t="s">
        <v>14</v>
      </c>
      <c r="D11" s="93" t="s">
        <v>14</v>
      </c>
      <c r="E11" s="93" t="s">
        <v>14</v>
      </c>
      <c r="F11" s="93" t="s">
        <v>14</v>
      </c>
      <c r="G11" s="94" t="s">
        <v>14</v>
      </c>
      <c r="H11" s="95" t="s">
        <v>14</v>
      </c>
    </row>
    <row r="12" spans="1:8" ht="19.5" customHeight="1">
      <c r="A12" s="71" t="s">
        <v>14</v>
      </c>
      <c r="B12" s="91" t="s">
        <v>14</v>
      </c>
      <c r="C12" s="92" t="s">
        <v>14</v>
      </c>
      <c r="D12" s="93" t="s">
        <v>14</v>
      </c>
      <c r="E12" s="93" t="s">
        <v>14</v>
      </c>
      <c r="F12" s="93" t="s">
        <v>14</v>
      </c>
      <c r="G12" s="94" t="s">
        <v>14</v>
      </c>
      <c r="H12" s="95" t="s">
        <v>14</v>
      </c>
    </row>
    <row r="13" spans="1:8" ht="19.5" customHeight="1">
      <c r="A13" s="71" t="s">
        <v>14</v>
      </c>
      <c r="B13" s="91" t="s">
        <v>14</v>
      </c>
      <c r="C13" s="92" t="s">
        <v>14</v>
      </c>
      <c r="D13" s="93" t="s">
        <v>14</v>
      </c>
      <c r="E13" s="93" t="s">
        <v>14</v>
      </c>
      <c r="F13" s="93" t="s">
        <v>14</v>
      </c>
      <c r="G13" s="94" t="s">
        <v>14</v>
      </c>
      <c r="H13" s="95" t="s">
        <v>14</v>
      </c>
    </row>
    <row r="14" spans="1:8" ht="19.5" customHeight="1">
      <c r="A14" s="71" t="s">
        <v>14</v>
      </c>
      <c r="B14" s="91" t="s">
        <v>14</v>
      </c>
      <c r="C14" s="92" t="s">
        <v>14</v>
      </c>
      <c r="D14" s="93" t="s">
        <v>14</v>
      </c>
      <c r="E14" s="93" t="s">
        <v>14</v>
      </c>
      <c r="F14" s="93" t="s">
        <v>14</v>
      </c>
      <c r="G14" s="94" t="s">
        <v>14</v>
      </c>
      <c r="H14" s="95" t="s">
        <v>14</v>
      </c>
    </row>
    <row r="15" spans="1:8" ht="19.5" customHeight="1">
      <c r="A15" s="71" t="s">
        <v>14</v>
      </c>
      <c r="B15" s="91" t="s">
        <v>14</v>
      </c>
      <c r="C15" s="92" t="s">
        <v>14</v>
      </c>
      <c r="D15" s="93" t="s">
        <v>14</v>
      </c>
      <c r="E15" s="93" t="s">
        <v>14</v>
      </c>
      <c r="F15" s="93" t="s">
        <v>14</v>
      </c>
      <c r="G15" s="94" t="s">
        <v>14</v>
      </c>
      <c r="H15" s="95" t="s">
        <v>14</v>
      </c>
    </row>
    <row r="16" spans="1:8" ht="19.5" customHeight="1">
      <c r="A16" s="71" t="s">
        <v>14</v>
      </c>
      <c r="B16" s="91" t="s">
        <v>14</v>
      </c>
      <c r="C16" s="92" t="s">
        <v>14</v>
      </c>
      <c r="D16" s="93" t="s">
        <v>14</v>
      </c>
      <c r="E16" s="93" t="s">
        <v>14</v>
      </c>
      <c r="F16" s="93" t="s">
        <v>14</v>
      </c>
      <c r="G16" s="94" t="s">
        <v>14</v>
      </c>
      <c r="H16" s="95" t="s">
        <v>14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8"/>
      <c r="B1" s="49"/>
      <c r="C1" s="49"/>
      <c r="D1" s="49"/>
      <c r="E1" s="49"/>
      <c r="F1" s="49"/>
      <c r="G1" s="49"/>
      <c r="H1" s="50" t="s">
        <v>362</v>
      </c>
    </row>
    <row r="2" spans="1:8" ht="19.5" customHeight="1">
      <c r="A2" s="51" t="s">
        <v>363</v>
      </c>
      <c r="B2" s="51"/>
      <c r="C2" s="51"/>
      <c r="D2" s="51"/>
      <c r="E2" s="51"/>
      <c r="F2" s="51"/>
      <c r="G2" s="51"/>
      <c r="H2" s="51"/>
    </row>
    <row r="3" spans="1:245" s="47" customFormat="1" ht="19.5" customHeight="1">
      <c r="A3" s="52" t="s">
        <v>5</v>
      </c>
      <c r="B3" s="52"/>
      <c r="C3" s="52"/>
      <c r="D3" s="52"/>
      <c r="E3" s="53"/>
      <c r="F3" s="54"/>
      <c r="G3" s="54"/>
      <c r="H3" s="55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56" t="s">
        <v>59</v>
      </c>
      <c r="B4" s="57"/>
      <c r="C4" s="57"/>
      <c r="D4" s="57"/>
      <c r="E4" s="58"/>
      <c r="F4" s="59" t="s">
        <v>364</v>
      </c>
      <c r="G4" s="60"/>
      <c r="H4" s="60"/>
    </row>
    <row r="5" spans="1:8" ht="19.5" customHeight="1">
      <c r="A5" s="56" t="s">
        <v>70</v>
      </c>
      <c r="B5" s="57"/>
      <c r="C5" s="58"/>
      <c r="D5" s="61" t="s">
        <v>71</v>
      </c>
      <c r="E5" s="62" t="s">
        <v>136</v>
      </c>
      <c r="F5" s="63" t="s">
        <v>60</v>
      </c>
      <c r="G5" s="63" t="s">
        <v>132</v>
      </c>
      <c r="H5" s="60" t="s">
        <v>133</v>
      </c>
    </row>
    <row r="6" spans="1:8" ht="19.5" customHeight="1">
      <c r="A6" s="64" t="s">
        <v>80</v>
      </c>
      <c r="B6" s="65" t="s">
        <v>81</v>
      </c>
      <c r="C6" s="66" t="s">
        <v>82</v>
      </c>
      <c r="D6" s="67"/>
      <c r="E6" s="68"/>
      <c r="F6" s="69"/>
      <c r="G6" s="69"/>
      <c r="H6" s="70"/>
    </row>
    <row r="7" spans="1:8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14</v>
      </c>
      <c r="F7" s="72" t="s">
        <v>14</v>
      </c>
      <c r="G7" s="73" t="s">
        <v>14</v>
      </c>
      <c r="H7" s="74" t="s">
        <v>14</v>
      </c>
    </row>
    <row r="8" spans="1:8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14</v>
      </c>
      <c r="F8" s="72" t="s">
        <v>14</v>
      </c>
      <c r="G8" s="73" t="s">
        <v>14</v>
      </c>
      <c r="H8" s="74" t="s">
        <v>14</v>
      </c>
    </row>
    <row r="9" spans="1:8" ht="19.5" customHeight="1">
      <c r="A9" s="71" t="s">
        <v>14</v>
      </c>
      <c r="B9" s="71" t="s">
        <v>14</v>
      </c>
      <c r="C9" s="71" t="s">
        <v>14</v>
      </c>
      <c r="D9" s="71" t="s">
        <v>14</v>
      </c>
      <c r="E9" s="71" t="s">
        <v>14</v>
      </c>
      <c r="F9" s="72" t="s">
        <v>14</v>
      </c>
      <c r="G9" s="73" t="s">
        <v>14</v>
      </c>
      <c r="H9" s="74" t="s">
        <v>14</v>
      </c>
    </row>
    <row r="10" spans="1:8" ht="19.5" customHeight="1">
      <c r="A10" s="71" t="s">
        <v>14</v>
      </c>
      <c r="B10" s="71" t="s">
        <v>14</v>
      </c>
      <c r="C10" s="71" t="s">
        <v>14</v>
      </c>
      <c r="D10" s="71" t="s">
        <v>14</v>
      </c>
      <c r="E10" s="71" t="s">
        <v>14</v>
      </c>
      <c r="F10" s="72" t="s">
        <v>14</v>
      </c>
      <c r="G10" s="73" t="s">
        <v>14</v>
      </c>
      <c r="H10" s="74" t="s">
        <v>14</v>
      </c>
    </row>
    <row r="11" spans="1:8" ht="19.5" customHeight="1">
      <c r="A11" s="71" t="s">
        <v>14</v>
      </c>
      <c r="B11" s="71" t="s">
        <v>14</v>
      </c>
      <c r="C11" s="71" t="s">
        <v>14</v>
      </c>
      <c r="D11" s="71" t="s">
        <v>14</v>
      </c>
      <c r="E11" s="71" t="s">
        <v>14</v>
      </c>
      <c r="F11" s="72" t="s">
        <v>14</v>
      </c>
      <c r="G11" s="73" t="s">
        <v>14</v>
      </c>
      <c r="H11" s="74" t="s">
        <v>14</v>
      </c>
    </row>
    <row r="12" spans="1:8" ht="19.5" customHeight="1">
      <c r="A12" s="71" t="s">
        <v>14</v>
      </c>
      <c r="B12" s="71" t="s">
        <v>14</v>
      </c>
      <c r="C12" s="71" t="s">
        <v>14</v>
      </c>
      <c r="D12" s="71" t="s">
        <v>14</v>
      </c>
      <c r="E12" s="71" t="s">
        <v>14</v>
      </c>
      <c r="F12" s="72" t="s">
        <v>14</v>
      </c>
      <c r="G12" s="73" t="s">
        <v>14</v>
      </c>
      <c r="H12" s="74" t="s">
        <v>14</v>
      </c>
    </row>
    <row r="13" spans="1:8" ht="19.5" customHeight="1">
      <c r="A13" s="71" t="s">
        <v>14</v>
      </c>
      <c r="B13" s="71" t="s">
        <v>14</v>
      </c>
      <c r="C13" s="71" t="s">
        <v>14</v>
      </c>
      <c r="D13" s="71" t="s">
        <v>14</v>
      </c>
      <c r="E13" s="71" t="s">
        <v>14</v>
      </c>
      <c r="F13" s="72" t="s">
        <v>14</v>
      </c>
      <c r="G13" s="73" t="s">
        <v>14</v>
      </c>
      <c r="H13" s="74" t="s">
        <v>14</v>
      </c>
    </row>
    <row r="14" spans="1:8" ht="19.5" customHeight="1">
      <c r="A14" s="71" t="s">
        <v>14</v>
      </c>
      <c r="B14" s="71" t="s">
        <v>14</v>
      </c>
      <c r="C14" s="71" t="s">
        <v>14</v>
      </c>
      <c r="D14" s="71" t="s">
        <v>14</v>
      </c>
      <c r="E14" s="71" t="s">
        <v>14</v>
      </c>
      <c r="F14" s="72" t="s">
        <v>14</v>
      </c>
      <c r="G14" s="73" t="s">
        <v>14</v>
      </c>
      <c r="H14" s="74" t="s">
        <v>14</v>
      </c>
    </row>
    <row r="15" spans="1:8" ht="19.5" customHeight="1">
      <c r="A15" s="71" t="s">
        <v>14</v>
      </c>
      <c r="B15" s="71" t="s">
        <v>14</v>
      </c>
      <c r="C15" s="71" t="s">
        <v>14</v>
      </c>
      <c r="D15" s="71" t="s">
        <v>14</v>
      </c>
      <c r="E15" s="71" t="s">
        <v>14</v>
      </c>
      <c r="F15" s="72" t="s">
        <v>14</v>
      </c>
      <c r="G15" s="73" t="s">
        <v>14</v>
      </c>
      <c r="H15" s="74" t="s">
        <v>14</v>
      </c>
    </row>
    <row r="16" spans="1:8" ht="19.5" customHeight="1">
      <c r="A16" s="71" t="s">
        <v>14</v>
      </c>
      <c r="B16" s="71" t="s">
        <v>14</v>
      </c>
      <c r="C16" s="71" t="s">
        <v>14</v>
      </c>
      <c r="D16" s="71" t="s">
        <v>14</v>
      </c>
      <c r="E16" s="71" t="s">
        <v>14</v>
      </c>
      <c r="F16" s="72" t="s">
        <v>14</v>
      </c>
      <c r="G16" s="73" t="s">
        <v>14</v>
      </c>
      <c r="H16" s="74" t="s">
        <v>14</v>
      </c>
    </row>
  </sheetData>
  <sheetProtection/>
  <mergeCells count="10">
    <mergeCell ref="A2:H2"/>
    <mergeCell ref="A3:D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94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tabSelected="1" workbookViewId="0" topLeftCell="A1">
      <selection activeCell="N21" sqref="N21"/>
    </sheetView>
  </sheetViews>
  <sheetFormatPr defaultColWidth="9.33203125" defaultRowHeight="11.25"/>
  <cols>
    <col min="1" max="1" width="9.66015625" style="0" customWidth="1"/>
    <col min="2" max="2" width="15.5" style="0" customWidth="1"/>
    <col min="3" max="3" width="18.83203125" style="0" customWidth="1"/>
    <col min="4" max="4" width="8.33203125" style="0" customWidth="1"/>
    <col min="5" max="5" width="21.16015625" style="0" customWidth="1"/>
    <col min="6" max="6" width="13.83203125" style="0" customWidth="1"/>
    <col min="7" max="7" width="16.33203125" style="0" customWidth="1"/>
    <col min="8" max="8" width="13.83203125" style="0" customWidth="1"/>
  </cols>
  <sheetData>
    <row r="1" spans="1:8" s="14" customFormat="1" ht="15" customHeight="1">
      <c r="A1" s="16"/>
      <c r="B1" s="16"/>
      <c r="C1" s="16"/>
      <c r="D1" s="16"/>
      <c r="E1" s="16"/>
      <c r="F1"/>
      <c r="G1"/>
      <c r="H1" s="17" t="s">
        <v>365</v>
      </c>
    </row>
    <row r="2" spans="1:8" ht="23.25" customHeight="1">
      <c r="A2" s="18" t="s">
        <v>366</v>
      </c>
      <c r="B2" s="18"/>
      <c r="C2" s="18"/>
      <c r="D2" s="18"/>
      <c r="E2" s="18"/>
      <c r="F2" s="18"/>
      <c r="G2" s="18"/>
      <c r="H2" s="18"/>
    </row>
    <row r="3" spans="1:8" ht="15" customHeight="1">
      <c r="A3" s="19" t="s">
        <v>367</v>
      </c>
      <c r="B3" s="19"/>
      <c r="C3" s="19"/>
      <c r="D3" s="19"/>
      <c r="E3" s="19"/>
      <c r="F3" s="19"/>
      <c r="G3" s="19"/>
      <c r="H3" s="19"/>
    </row>
    <row r="4" spans="1:8" s="15" customFormat="1" ht="21" customHeight="1">
      <c r="A4" s="20" t="s">
        <v>351</v>
      </c>
      <c r="B4" s="20"/>
      <c r="C4" s="21" t="s">
        <v>0</v>
      </c>
      <c r="D4" s="22" t="s">
        <v>351</v>
      </c>
      <c r="E4" s="23" t="s">
        <v>351</v>
      </c>
      <c r="F4" s="23"/>
      <c r="G4" s="23"/>
      <c r="H4" s="24"/>
    </row>
    <row r="5" spans="1:8" s="15" customFormat="1" ht="27" customHeight="1">
      <c r="A5" s="25" t="s">
        <v>368</v>
      </c>
      <c r="B5" s="20" t="s">
        <v>369</v>
      </c>
      <c r="C5" s="20"/>
      <c r="D5" s="20"/>
      <c r="E5" s="26" t="s">
        <v>370</v>
      </c>
      <c r="F5" s="26" t="s">
        <v>371</v>
      </c>
      <c r="G5" s="26"/>
      <c r="H5" s="27"/>
    </row>
    <row r="6" spans="1:8" s="15" customFormat="1" ht="21" customHeight="1">
      <c r="A6" s="28"/>
      <c r="B6" s="29" t="s">
        <v>372</v>
      </c>
      <c r="C6" s="29"/>
      <c r="D6" s="30"/>
      <c r="E6" s="31" t="s">
        <v>373</v>
      </c>
      <c r="F6" s="29"/>
      <c r="G6" s="29"/>
      <c r="H6" s="30"/>
    </row>
    <row r="7" spans="1:8" s="15" customFormat="1" ht="21" customHeight="1">
      <c r="A7" s="28"/>
      <c r="B7" s="29" t="s">
        <v>374</v>
      </c>
      <c r="C7" s="29"/>
      <c r="D7" s="30"/>
      <c r="E7" s="31" t="s">
        <v>375</v>
      </c>
      <c r="F7" s="29"/>
      <c r="G7" s="29"/>
      <c r="H7" s="30"/>
    </row>
    <row r="8" spans="1:8" s="15" customFormat="1" ht="31.5" customHeight="1">
      <c r="A8" s="28"/>
      <c r="B8" s="29" t="s">
        <v>376</v>
      </c>
      <c r="C8" s="29"/>
      <c r="D8" s="30"/>
      <c r="E8" s="31" t="s">
        <v>377</v>
      </c>
      <c r="F8" s="29"/>
      <c r="G8" s="29"/>
      <c r="H8" s="30"/>
    </row>
    <row r="9" spans="1:8" s="15" customFormat="1" ht="36.75" customHeight="1">
      <c r="A9" s="28"/>
      <c r="B9" s="29" t="s">
        <v>378</v>
      </c>
      <c r="C9" s="29"/>
      <c r="D9" s="30"/>
      <c r="E9" s="31" t="s">
        <v>379</v>
      </c>
      <c r="F9" s="29"/>
      <c r="G9" s="29"/>
      <c r="H9" s="30"/>
    </row>
    <row r="10" spans="1:8" s="15" customFormat="1" ht="21" customHeight="1">
      <c r="A10" s="28"/>
      <c r="B10" s="29" t="s">
        <v>380</v>
      </c>
      <c r="C10" s="29"/>
      <c r="D10" s="30"/>
      <c r="E10" s="31" t="s">
        <v>381</v>
      </c>
      <c r="F10" s="29"/>
      <c r="G10" s="29"/>
      <c r="H10" s="30"/>
    </row>
    <row r="11" spans="1:8" s="15" customFormat="1" ht="21" customHeight="1">
      <c r="A11" s="28"/>
      <c r="B11" s="29" t="s">
        <v>382</v>
      </c>
      <c r="C11" s="29"/>
      <c r="D11" s="30"/>
      <c r="E11" s="31" t="s">
        <v>383</v>
      </c>
      <c r="F11" s="29"/>
      <c r="G11" s="29"/>
      <c r="H11" s="30"/>
    </row>
    <row r="12" spans="1:8" s="15" customFormat="1" ht="21" customHeight="1" hidden="1">
      <c r="A12" s="28"/>
      <c r="B12" s="29" t="s">
        <v>14</v>
      </c>
      <c r="C12" s="29"/>
      <c r="D12" s="30"/>
      <c r="E12" s="31" t="s">
        <v>14</v>
      </c>
      <c r="F12" s="29"/>
      <c r="G12" s="29"/>
      <c r="H12" s="30"/>
    </row>
    <row r="13" spans="1:8" s="15" customFormat="1" ht="21" customHeight="1">
      <c r="A13" s="28"/>
      <c r="B13" s="29" t="s">
        <v>384</v>
      </c>
      <c r="C13" s="29"/>
      <c r="D13" s="30"/>
      <c r="E13" s="31" t="s">
        <v>385</v>
      </c>
      <c r="F13" s="29"/>
      <c r="G13" s="29"/>
      <c r="H13" s="30"/>
    </row>
    <row r="14" spans="1:8" s="15" customFormat="1" ht="21" customHeight="1">
      <c r="A14" s="28"/>
      <c r="B14" s="32" t="s">
        <v>386</v>
      </c>
      <c r="C14" s="32"/>
      <c r="D14" s="32"/>
      <c r="E14" s="32"/>
      <c r="F14" s="32" t="s">
        <v>387</v>
      </c>
      <c r="G14" s="32" t="s">
        <v>388</v>
      </c>
      <c r="H14" s="32" t="s">
        <v>389</v>
      </c>
    </row>
    <row r="15" spans="1:8" s="15" customFormat="1" ht="21" customHeight="1">
      <c r="A15" s="33"/>
      <c r="B15" s="20"/>
      <c r="C15" s="20"/>
      <c r="D15" s="20"/>
      <c r="E15" s="20"/>
      <c r="F15" s="34">
        <f>SUM(G15:H15)</f>
        <v>931.0453</v>
      </c>
      <c r="G15" s="34">
        <v>931.0453</v>
      </c>
      <c r="H15" s="34" t="s">
        <v>14</v>
      </c>
    </row>
    <row r="16" spans="1:8" s="15" customFormat="1" ht="96" customHeight="1">
      <c r="A16" s="32" t="s">
        <v>390</v>
      </c>
      <c r="B16" s="35" t="s">
        <v>391</v>
      </c>
      <c r="C16" s="35" t="s">
        <v>392</v>
      </c>
      <c r="D16" s="35"/>
      <c r="E16" s="35" t="s">
        <v>393</v>
      </c>
      <c r="F16" s="36"/>
      <c r="G16" s="36"/>
      <c r="H16" s="36"/>
    </row>
    <row r="17" spans="1:8" s="15" customFormat="1" ht="33.75" customHeight="1">
      <c r="A17" s="27" t="s">
        <v>393</v>
      </c>
      <c r="B17" s="32" t="s">
        <v>394</v>
      </c>
      <c r="C17" s="37" t="s">
        <v>395</v>
      </c>
      <c r="D17" s="38" t="s">
        <v>396</v>
      </c>
      <c r="E17" s="37"/>
      <c r="F17" s="37"/>
      <c r="G17" s="39" t="s">
        <v>397</v>
      </c>
      <c r="H17" s="39"/>
    </row>
    <row r="18" spans="1:8" s="15" customFormat="1" ht="21" customHeight="1">
      <c r="A18" s="40"/>
      <c r="B18" s="20" t="s">
        <v>398</v>
      </c>
      <c r="C18" s="20" t="s">
        <v>399</v>
      </c>
      <c r="D18" s="41" t="s">
        <v>400</v>
      </c>
      <c r="E18" s="42"/>
      <c r="F18" s="43"/>
      <c r="G18" s="44" t="s">
        <v>401</v>
      </c>
      <c r="H18" s="44"/>
    </row>
    <row r="19" spans="1:8" s="15" customFormat="1" ht="21" customHeight="1">
      <c r="A19" s="40"/>
      <c r="B19" s="39"/>
      <c r="C19" s="39"/>
      <c r="D19" s="41" t="s">
        <v>402</v>
      </c>
      <c r="E19" s="42"/>
      <c r="F19" s="43"/>
      <c r="G19" s="44" t="s">
        <v>403</v>
      </c>
      <c r="H19" s="44"/>
    </row>
    <row r="20" spans="1:8" s="15" customFormat="1" ht="21" customHeight="1">
      <c r="A20" s="40"/>
      <c r="B20" s="39"/>
      <c r="C20" s="39"/>
      <c r="D20" s="41" t="s">
        <v>404</v>
      </c>
      <c r="E20" s="42"/>
      <c r="F20" s="43"/>
      <c r="G20" s="44" t="s">
        <v>405</v>
      </c>
      <c r="H20" s="44"/>
    </row>
    <row r="21" spans="1:8" s="15" customFormat="1" ht="21" customHeight="1">
      <c r="A21" s="40"/>
      <c r="B21" s="39"/>
      <c r="C21" s="39"/>
      <c r="D21" s="41" t="s">
        <v>406</v>
      </c>
      <c r="E21" s="42"/>
      <c r="F21" s="43"/>
      <c r="G21" s="44" t="s">
        <v>407</v>
      </c>
      <c r="H21" s="44"/>
    </row>
    <row r="22" spans="1:8" s="15" customFormat="1" ht="21" customHeight="1">
      <c r="A22" s="40"/>
      <c r="B22" s="39"/>
      <c r="C22" s="45"/>
      <c r="D22" s="41" t="s">
        <v>408</v>
      </c>
      <c r="E22" s="42"/>
      <c r="F22" s="43"/>
      <c r="G22" s="44" t="s">
        <v>409</v>
      </c>
      <c r="H22" s="44"/>
    </row>
    <row r="23" spans="1:8" s="15" customFormat="1" ht="21" customHeight="1">
      <c r="A23" s="40"/>
      <c r="B23" s="39"/>
      <c r="C23" s="20" t="s">
        <v>410</v>
      </c>
      <c r="D23" s="41" t="s">
        <v>411</v>
      </c>
      <c r="E23" s="42"/>
      <c r="F23" s="43"/>
      <c r="G23" s="44" t="s">
        <v>412</v>
      </c>
      <c r="H23" s="44"/>
    </row>
    <row r="24" spans="1:8" s="15" customFormat="1" ht="21" customHeight="1">
      <c r="A24" s="40"/>
      <c r="B24" s="39"/>
      <c r="C24" s="45"/>
      <c r="D24" s="41" t="s">
        <v>413</v>
      </c>
      <c r="E24" s="42"/>
      <c r="F24" s="43"/>
      <c r="G24" s="44" t="s">
        <v>414</v>
      </c>
      <c r="H24" s="44"/>
    </row>
    <row r="25" spans="1:8" s="15" customFormat="1" ht="21" customHeight="1">
      <c r="A25" s="40"/>
      <c r="B25" s="39"/>
      <c r="C25" s="30" t="s">
        <v>415</v>
      </c>
      <c r="D25" s="41" t="s">
        <v>14</v>
      </c>
      <c r="E25" s="42"/>
      <c r="F25" s="43"/>
      <c r="G25" s="44" t="s">
        <v>14</v>
      </c>
      <c r="H25" s="44"/>
    </row>
    <row r="26" spans="1:8" s="15" customFormat="1" ht="21" customHeight="1">
      <c r="A26" s="40"/>
      <c r="B26" s="45"/>
      <c r="C26" s="30" t="s">
        <v>416</v>
      </c>
      <c r="D26" s="41" t="s">
        <v>14</v>
      </c>
      <c r="E26" s="42"/>
      <c r="F26" s="43"/>
      <c r="G26" s="44" t="s">
        <v>14</v>
      </c>
      <c r="H26" s="44"/>
    </row>
    <row r="27" spans="1:8" s="15" customFormat="1" ht="21" customHeight="1">
      <c r="A27" s="40"/>
      <c r="B27" s="20" t="s">
        <v>417</v>
      </c>
      <c r="C27" s="30" t="s">
        <v>418</v>
      </c>
      <c r="D27" s="41" t="s">
        <v>419</v>
      </c>
      <c r="E27" s="42"/>
      <c r="F27" s="43"/>
      <c r="G27" s="44" t="s">
        <v>420</v>
      </c>
      <c r="H27" s="44"/>
    </row>
    <row r="28" spans="1:8" s="15" customFormat="1" ht="21" customHeight="1">
      <c r="A28" s="40"/>
      <c r="B28" s="39"/>
      <c r="C28" s="20" t="s">
        <v>421</v>
      </c>
      <c r="D28" s="41" t="s">
        <v>422</v>
      </c>
      <c r="E28" s="42"/>
      <c r="F28" s="43"/>
      <c r="G28" s="44" t="s">
        <v>423</v>
      </c>
      <c r="H28" s="44"/>
    </row>
    <row r="29" spans="1:8" s="15" customFormat="1" ht="21" customHeight="1">
      <c r="A29" s="40"/>
      <c r="B29" s="39"/>
      <c r="C29" s="39"/>
      <c r="D29" s="41" t="s">
        <v>424</v>
      </c>
      <c r="E29" s="42"/>
      <c r="F29" s="43"/>
      <c r="G29" s="44" t="s">
        <v>425</v>
      </c>
      <c r="H29" s="44"/>
    </row>
    <row r="30" spans="1:8" s="15" customFormat="1" ht="21" customHeight="1">
      <c r="A30" s="40"/>
      <c r="B30" s="39"/>
      <c r="C30" s="39"/>
      <c r="D30" s="41" t="s">
        <v>426</v>
      </c>
      <c r="E30" s="42"/>
      <c r="F30" s="43"/>
      <c r="G30" s="44" t="s">
        <v>427</v>
      </c>
      <c r="H30" s="44"/>
    </row>
    <row r="31" spans="1:8" s="15" customFormat="1" ht="21" customHeight="1">
      <c r="A31" s="40"/>
      <c r="B31" s="39"/>
      <c r="C31" s="45"/>
      <c r="D31" s="41" t="s">
        <v>428</v>
      </c>
      <c r="E31" s="42"/>
      <c r="F31" s="43"/>
      <c r="G31" s="44" t="s">
        <v>429</v>
      </c>
      <c r="H31" s="44"/>
    </row>
    <row r="32" spans="1:8" s="15" customFormat="1" ht="21" customHeight="1" hidden="1">
      <c r="A32" s="40"/>
      <c r="B32" s="39"/>
      <c r="C32" s="30" t="s">
        <v>430</v>
      </c>
      <c r="D32" s="41" t="s">
        <v>14</v>
      </c>
      <c r="E32" s="42"/>
      <c r="F32" s="43"/>
      <c r="G32" s="44" t="s">
        <v>14</v>
      </c>
      <c r="H32" s="44"/>
    </row>
    <row r="33" spans="1:8" s="15" customFormat="1" ht="21" customHeight="1">
      <c r="A33" s="40"/>
      <c r="B33" s="45"/>
      <c r="C33" s="30" t="s">
        <v>431</v>
      </c>
      <c r="D33" s="41" t="s">
        <v>14</v>
      </c>
      <c r="E33" s="42"/>
      <c r="F33" s="43"/>
      <c r="G33" s="44" t="s">
        <v>14</v>
      </c>
      <c r="H33" s="44"/>
    </row>
    <row r="34" spans="1:8" s="15" customFormat="1" ht="21" customHeight="1">
      <c r="A34" s="46"/>
      <c r="B34" s="32" t="s">
        <v>432</v>
      </c>
      <c r="C34" s="30" t="s">
        <v>432</v>
      </c>
      <c r="D34" s="41" t="s">
        <v>432</v>
      </c>
      <c r="E34" s="42"/>
      <c r="F34" s="43"/>
      <c r="G34" s="44" t="s">
        <v>433</v>
      </c>
      <c r="H34" s="44"/>
    </row>
  </sheetData>
  <sheetProtection/>
  <mergeCells count="67">
    <mergeCell ref="A2:H2"/>
    <mergeCell ref="A3:H3"/>
    <mergeCell ref="A4:B4"/>
    <mergeCell ref="C4:H4"/>
    <mergeCell ref="B5:D5"/>
    <mergeCell ref="E5:H5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D13"/>
    <mergeCell ref="E13:H13"/>
    <mergeCell ref="B16:H16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A5:A15"/>
    <mergeCell ref="A17:A34"/>
    <mergeCell ref="B18:B26"/>
    <mergeCell ref="B27:B33"/>
    <mergeCell ref="C18:C22"/>
    <mergeCell ref="C23:C24"/>
    <mergeCell ref="C28:C31"/>
    <mergeCell ref="B14:E15"/>
  </mergeCells>
  <printOptions horizontalCentered="1"/>
  <pageMargins left="0.39375001192092896" right="0.39375001192092896" top="0.4722222222222222" bottom="0.19652777777777777" header="0" footer="0"/>
  <pageSetup errors="blank" fitToHeight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workbookViewId="0" topLeftCell="A1">
      <selection activeCell="A15" sqref="A15"/>
    </sheetView>
  </sheetViews>
  <sheetFormatPr defaultColWidth="9.33203125" defaultRowHeight="11.25"/>
  <cols>
    <col min="1" max="1" width="24.83203125" style="0" customWidth="1"/>
    <col min="2" max="4" width="14.16015625" style="0" customWidth="1"/>
    <col min="5" max="5" width="19.16015625" style="0" customWidth="1"/>
    <col min="6" max="12" width="25" style="0" customWidth="1"/>
  </cols>
  <sheetData>
    <row r="1" spans="1:12" ht="12.75" customHeight="1">
      <c r="A1" s="1" t="s">
        <v>434</v>
      </c>
      <c r="B1" s="2"/>
      <c r="C1" s="2"/>
      <c r="D1" s="2"/>
      <c r="E1" s="2"/>
      <c r="F1" s="2"/>
      <c r="G1" s="2"/>
      <c r="H1" s="2"/>
      <c r="I1" s="2"/>
      <c r="J1" s="2"/>
      <c r="K1" s="2"/>
      <c r="L1" s="12" t="s">
        <v>435</v>
      </c>
    </row>
    <row r="2" spans="1:12" ht="25.5" customHeight="1">
      <c r="A2" s="3" t="s">
        <v>436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5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6</v>
      </c>
    </row>
    <row r="4" spans="1:12" ht="25.5" customHeight="1">
      <c r="A4" s="5" t="s">
        <v>437</v>
      </c>
      <c r="B4" s="5" t="s">
        <v>438</v>
      </c>
      <c r="C4" s="5"/>
      <c r="D4" s="5"/>
      <c r="E4" s="5" t="s">
        <v>439</v>
      </c>
      <c r="F4" s="5" t="s">
        <v>440</v>
      </c>
      <c r="G4" s="5" t="s">
        <v>393</v>
      </c>
      <c r="H4" s="5" t="s">
        <v>393</v>
      </c>
      <c r="I4" s="5" t="s">
        <v>393</v>
      </c>
      <c r="J4" s="5" t="s">
        <v>393</v>
      </c>
      <c r="K4" s="5" t="s">
        <v>393</v>
      </c>
      <c r="L4" s="5" t="s">
        <v>393</v>
      </c>
    </row>
    <row r="5" spans="1:12" ht="25.5" customHeight="1">
      <c r="A5" s="5"/>
      <c r="B5" s="5" t="s">
        <v>387</v>
      </c>
      <c r="C5" s="5" t="s">
        <v>388</v>
      </c>
      <c r="D5" s="5" t="s">
        <v>389</v>
      </c>
      <c r="E5" s="5"/>
      <c r="F5" s="5"/>
      <c r="G5" s="5" t="s">
        <v>441</v>
      </c>
      <c r="H5" s="5" t="s">
        <v>441</v>
      </c>
      <c r="I5" s="13" t="s">
        <v>442</v>
      </c>
      <c r="J5" s="13" t="s">
        <v>442</v>
      </c>
      <c r="K5" s="13" t="s">
        <v>432</v>
      </c>
      <c r="L5" s="13" t="s">
        <v>432</v>
      </c>
    </row>
    <row r="6" spans="1:12" ht="25.5" customHeight="1">
      <c r="A6" s="6"/>
      <c r="B6" s="6"/>
      <c r="C6" s="6"/>
      <c r="D6" s="6"/>
      <c r="E6" s="6"/>
      <c r="F6" s="6"/>
      <c r="G6" s="6" t="s">
        <v>396</v>
      </c>
      <c r="H6" s="7" t="s">
        <v>443</v>
      </c>
      <c r="I6" s="7" t="s">
        <v>396</v>
      </c>
      <c r="J6" s="7" t="s">
        <v>443</v>
      </c>
      <c r="K6" s="7" t="s">
        <v>396</v>
      </c>
      <c r="L6" s="7" t="s">
        <v>443</v>
      </c>
    </row>
    <row r="7" spans="1:12" ht="35.25" customHeight="1">
      <c r="A7" s="8" t="s">
        <v>60</v>
      </c>
      <c r="B7" s="9">
        <v>36.7</v>
      </c>
      <c r="C7" s="9">
        <v>36.7</v>
      </c>
      <c r="D7" s="9">
        <f aca="true" t="shared" si="0" ref="D7:D17">B7-C7</f>
        <v>0</v>
      </c>
      <c r="E7" s="10" t="s">
        <v>14</v>
      </c>
      <c r="F7" s="11" t="s">
        <v>14</v>
      </c>
      <c r="G7" s="11" t="s">
        <v>14</v>
      </c>
      <c r="H7" s="11" t="s">
        <v>14</v>
      </c>
      <c r="I7" s="11" t="s">
        <v>14</v>
      </c>
      <c r="J7" s="11" t="s">
        <v>14</v>
      </c>
      <c r="K7" s="11" t="s">
        <v>14</v>
      </c>
      <c r="L7" s="11" t="s">
        <v>14</v>
      </c>
    </row>
    <row r="8" spans="1:12" ht="35.25" customHeight="1">
      <c r="A8" s="8" t="s">
        <v>0</v>
      </c>
      <c r="B8" s="9">
        <v>36.7</v>
      </c>
      <c r="C8" s="9">
        <v>36.7</v>
      </c>
      <c r="D8" s="9">
        <f t="shared" si="0"/>
        <v>0</v>
      </c>
      <c r="E8" s="10" t="s">
        <v>14</v>
      </c>
      <c r="F8" s="11" t="s">
        <v>14</v>
      </c>
      <c r="G8" s="11" t="s">
        <v>14</v>
      </c>
      <c r="H8" s="11" t="s">
        <v>14</v>
      </c>
      <c r="I8" s="11" t="s">
        <v>14</v>
      </c>
      <c r="J8" s="11" t="s">
        <v>14</v>
      </c>
      <c r="K8" s="11" t="s">
        <v>14</v>
      </c>
      <c r="L8" s="11" t="s">
        <v>14</v>
      </c>
    </row>
    <row r="9" spans="1:12" ht="35.25" customHeight="1">
      <c r="A9" s="8" t="s">
        <v>84</v>
      </c>
      <c r="B9" s="9">
        <v>36.7</v>
      </c>
      <c r="C9" s="9">
        <v>36.7</v>
      </c>
      <c r="D9" s="9">
        <f t="shared" si="0"/>
        <v>0</v>
      </c>
      <c r="E9" s="10" t="s">
        <v>14</v>
      </c>
      <c r="F9" s="11" t="s">
        <v>14</v>
      </c>
      <c r="G9" s="11" t="s">
        <v>14</v>
      </c>
      <c r="H9" s="11" t="s">
        <v>14</v>
      </c>
      <c r="I9" s="11" t="s">
        <v>14</v>
      </c>
      <c r="J9" s="11" t="s">
        <v>14</v>
      </c>
      <c r="K9" s="11" t="s">
        <v>14</v>
      </c>
      <c r="L9" s="11" t="s">
        <v>14</v>
      </c>
    </row>
    <row r="10" spans="1:12" ht="35.25" customHeight="1">
      <c r="A10" s="8" t="s">
        <v>444</v>
      </c>
      <c r="B10" s="9">
        <v>10</v>
      </c>
      <c r="C10" s="9">
        <v>10</v>
      </c>
      <c r="D10" s="9">
        <f t="shared" si="0"/>
        <v>0</v>
      </c>
      <c r="E10" s="10" t="s">
        <v>445</v>
      </c>
      <c r="F10" s="11" t="s">
        <v>446</v>
      </c>
      <c r="G10" s="11" t="s">
        <v>447</v>
      </c>
      <c r="H10" s="11" t="s">
        <v>448</v>
      </c>
      <c r="I10" s="11" t="s">
        <v>421</v>
      </c>
      <c r="J10" s="11" t="s">
        <v>448</v>
      </c>
      <c r="K10" s="11" t="s">
        <v>14</v>
      </c>
      <c r="L10" s="11" t="s">
        <v>14</v>
      </c>
    </row>
    <row r="11" spans="1:12" ht="35.25" customHeight="1">
      <c r="A11" s="8" t="s">
        <v>449</v>
      </c>
      <c r="B11" s="9">
        <v>0</v>
      </c>
      <c r="C11" s="9">
        <v>0</v>
      </c>
      <c r="D11" s="9">
        <f t="shared" si="0"/>
        <v>0</v>
      </c>
      <c r="E11" s="10" t="s">
        <v>14</v>
      </c>
      <c r="F11" s="11" t="s">
        <v>14</v>
      </c>
      <c r="G11" s="11" t="s">
        <v>415</v>
      </c>
      <c r="H11" s="11" t="s">
        <v>448</v>
      </c>
      <c r="I11" s="11" t="s">
        <v>14</v>
      </c>
      <c r="J11" s="11" t="s">
        <v>14</v>
      </c>
      <c r="K11" s="11" t="s">
        <v>14</v>
      </c>
      <c r="L11" s="11" t="s">
        <v>14</v>
      </c>
    </row>
    <row r="12" spans="1:12" ht="35.25" customHeight="1">
      <c r="A12" s="8" t="s">
        <v>450</v>
      </c>
      <c r="B12" s="9">
        <v>21.5</v>
      </c>
      <c r="C12" s="9">
        <v>21.5</v>
      </c>
      <c r="D12" s="9">
        <f t="shared" si="0"/>
        <v>0</v>
      </c>
      <c r="E12" s="10" t="s">
        <v>451</v>
      </c>
      <c r="F12" s="11" t="s">
        <v>446</v>
      </c>
      <c r="G12" s="11" t="s">
        <v>452</v>
      </c>
      <c r="H12" s="11" t="s">
        <v>448</v>
      </c>
      <c r="I12" s="11" t="s">
        <v>453</v>
      </c>
      <c r="J12" s="11" t="s">
        <v>454</v>
      </c>
      <c r="K12" s="11" t="s">
        <v>14</v>
      </c>
      <c r="L12" s="11" t="s">
        <v>14</v>
      </c>
    </row>
    <row r="13" spans="1:12" ht="35.25" customHeight="1">
      <c r="A13" s="8" t="s">
        <v>449</v>
      </c>
      <c r="B13" s="9">
        <v>0</v>
      </c>
      <c r="C13" s="9">
        <v>0</v>
      </c>
      <c r="D13" s="9">
        <f t="shared" si="0"/>
        <v>0</v>
      </c>
      <c r="E13" s="10" t="s">
        <v>14</v>
      </c>
      <c r="F13" s="11" t="s">
        <v>14</v>
      </c>
      <c r="G13" s="11" t="s">
        <v>455</v>
      </c>
      <c r="H13" s="11" t="s">
        <v>448</v>
      </c>
      <c r="I13" s="11" t="s">
        <v>453</v>
      </c>
      <c r="J13" s="11" t="s">
        <v>454</v>
      </c>
      <c r="K13" s="11" t="s">
        <v>14</v>
      </c>
      <c r="L13" s="11" t="s">
        <v>14</v>
      </c>
    </row>
    <row r="14" spans="1:12" ht="35.25" customHeight="1">
      <c r="A14" s="8" t="s">
        <v>449</v>
      </c>
      <c r="B14" s="9">
        <v>0</v>
      </c>
      <c r="C14" s="9">
        <v>0</v>
      </c>
      <c r="D14" s="9">
        <f t="shared" si="0"/>
        <v>0</v>
      </c>
      <c r="E14" s="10" t="s">
        <v>14</v>
      </c>
      <c r="F14" s="11" t="s">
        <v>14</v>
      </c>
      <c r="G14" s="11" t="s">
        <v>456</v>
      </c>
      <c r="H14" s="11" t="s">
        <v>448</v>
      </c>
      <c r="I14" s="11" t="s">
        <v>14</v>
      </c>
      <c r="J14" s="11" t="s">
        <v>14</v>
      </c>
      <c r="K14" s="11" t="s">
        <v>14</v>
      </c>
      <c r="L14" s="11" t="s">
        <v>14</v>
      </c>
    </row>
    <row r="15" spans="1:12" ht="35.25" customHeight="1">
      <c r="A15" s="8" t="s">
        <v>457</v>
      </c>
      <c r="B15" s="9">
        <v>5.2</v>
      </c>
      <c r="C15" s="9">
        <v>5.2</v>
      </c>
      <c r="D15" s="9">
        <f t="shared" si="0"/>
        <v>0</v>
      </c>
      <c r="E15" s="10" t="s">
        <v>383</v>
      </c>
      <c r="F15" s="11" t="s">
        <v>446</v>
      </c>
      <c r="G15" s="11" t="s">
        <v>399</v>
      </c>
      <c r="H15" s="11" t="s">
        <v>448</v>
      </c>
      <c r="I15" s="11" t="s">
        <v>14</v>
      </c>
      <c r="J15" s="11" t="s">
        <v>14</v>
      </c>
      <c r="K15" s="11" t="s">
        <v>14</v>
      </c>
      <c r="L15" s="11" t="s">
        <v>14</v>
      </c>
    </row>
    <row r="16" spans="1:12" ht="35.25" customHeight="1">
      <c r="A16" s="8" t="s">
        <v>449</v>
      </c>
      <c r="B16" s="9">
        <v>0</v>
      </c>
      <c r="C16" s="9">
        <v>0</v>
      </c>
      <c r="D16" s="9">
        <f t="shared" si="0"/>
        <v>0</v>
      </c>
      <c r="E16" s="10" t="s">
        <v>14</v>
      </c>
      <c r="F16" s="11" t="s">
        <v>14</v>
      </c>
      <c r="G16" s="11" t="s">
        <v>399</v>
      </c>
      <c r="H16" s="11" t="s">
        <v>448</v>
      </c>
      <c r="I16" s="11" t="s">
        <v>14</v>
      </c>
      <c r="J16" s="11" t="s">
        <v>14</v>
      </c>
      <c r="K16" s="11" t="s">
        <v>14</v>
      </c>
      <c r="L16" s="11" t="s">
        <v>14</v>
      </c>
    </row>
    <row r="17" spans="1:12" ht="35.25" customHeight="1">
      <c r="A17" s="8" t="s">
        <v>449</v>
      </c>
      <c r="B17" s="9">
        <v>0</v>
      </c>
      <c r="C17" s="9">
        <v>0</v>
      </c>
      <c r="D17" s="9">
        <f t="shared" si="0"/>
        <v>0</v>
      </c>
      <c r="E17" s="10" t="s">
        <v>14</v>
      </c>
      <c r="F17" s="11" t="s">
        <v>14</v>
      </c>
      <c r="G17" s="11" t="s">
        <v>399</v>
      </c>
      <c r="H17" s="11" t="s">
        <v>448</v>
      </c>
      <c r="I17" s="11" t="s">
        <v>14</v>
      </c>
      <c r="J17" s="11" t="s">
        <v>14</v>
      </c>
      <c r="K17" s="11" t="s">
        <v>14</v>
      </c>
      <c r="L17" s="11" t="s">
        <v>14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showGridLines="0" showZeros="0" workbookViewId="0" topLeftCell="A25">
      <selection activeCell="B48" sqref="B48"/>
    </sheetView>
  </sheetViews>
  <sheetFormatPr defaultColWidth="9.33203125" defaultRowHeight="11.25"/>
  <cols>
    <col min="1" max="1" width="31.66015625" style="0" customWidth="1"/>
    <col min="2" max="2" width="26.16015625" style="0" customWidth="1"/>
    <col min="3" max="3" width="26" style="0" customWidth="1"/>
    <col min="4" max="4" width="25.33203125" style="0" customWidth="1"/>
    <col min="5" max="7" width="8.66015625" style="0" customWidth="1"/>
  </cols>
  <sheetData>
    <row r="1" spans="1:4" ht="20.25" customHeight="1">
      <c r="A1" s="139"/>
      <c r="B1" s="139"/>
      <c r="C1" s="139"/>
      <c r="D1" s="55" t="s">
        <v>3</v>
      </c>
    </row>
    <row r="2" spans="1:4" ht="20.25" customHeight="1">
      <c r="A2" s="51" t="s">
        <v>4</v>
      </c>
      <c r="B2" s="51"/>
      <c r="C2" s="51"/>
      <c r="D2" s="51"/>
    </row>
    <row r="3" spans="1:7" s="47" customFormat="1" ht="20.25" customHeight="1">
      <c r="A3" s="140" t="s">
        <v>5</v>
      </c>
      <c r="B3" s="140"/>
      <c r="C3" s="141"/>
      <c r="D3" s="55" t="s">
        <v>6</v>
      </c>
      <c r="E3"/>
      <c r="F3"/>
      <c r="G3"/>
    </row>
    <row r="4" spans="1:4" ht="15.75" customHeight="1">
      <c r="A4" s="142" t="s">
        <v>7</v>
      </c>
      <c r="B4" s="143"/>
      <c r="C4" s="142" t="s">
        <v>8</v>
      </c>
      <c r="D4" s="143"/>
    </row>
    <row r="5" spans="1:4" ht="15.75" customHeight="1">
      <c r="A5" s="223" t="s">
        <v>9</v>
      </c>
      <c r="B5" s="224" t="s">
        <v>10</v>
      </c>
      <c r="C5" s="224" t="s">
        <v>9</v>
      </c>
      <c r="D5" s="225" t="s">
        <v>10</v>
      </c>
    </row>
    <row r="6" spans="1:4" ht="15.75" customHeight="1">
      <c r="A6" s="163" t="s">
        <v>11</v>
      </c>
      <c r="B6" s="226">
        <v>931.0453</v>
      </c>
      <c r="C6" s="164" t="s">
        <v>12</v>
      </c>
      <c r="D6" s="227">
        <v>0</v>
      </c>
    </row>
    <row r="7" spans="1:4" ht="15.75" customHeight="1">
      <c r="A7" s="163" t="s">
        <v>13</v>
      </c>
      <c r="B7" s="226" t="s">
        <v>14</v>
      </c>
      <c r="C7" s="164" t="s">
        <v>15</v>
      </c>
      <c r="D7" s="227">
        <v>0</v>
      </c>
    </row>
    <row r="8" spans="1:4" ht="15.75" customHeight="1">
      <c r="A8" s="163" t="s">
        <v>16</v>
      </c>
      <c r="B8" s="226" t="s">
        <v>14</v>
      </c>
      <c r="C8" s="164" t="s">
        <v>17</v>
      </c>
      <c r="D8" s="227">
        <v>0</v>
      </c>
    </row>
    <row r="9" spans="1:4" ht="15.75" customHeight="1">
      <c r="A9" s="163" t="s">
        <v>18</v>
      </c>
      <c r="B9" s="226" t="s">
        <v>14</v>
      </c>
      <c r="C9" s="164" t="s">
        <v>19</v>
      </c>
      <c r="D9" s="227">
        <v>0</v>
      </c>
    </row>
    <row r="10" spans="1:4" ht="15.75" customHeight="1">
      <c r="A10" s="163" t="s">
        <v>20</v>
      </c>
      <c r="B10" s="226" t="s">
        <v>14</v>
      </c>
      <c r="C10" s="164" t="s">
        <v>21</v>
      </c>
      <c r="D10" s="227">
        <v>0</v>
      </c>
    </row>
    <row r="11" spans="1:4" ht="15.75" customHeight="1">
      <c r="A11" s="163" t="s">
        <v>22</v>
      </c>
      <c r="B11" s="226" t="s">
        <v>14</v>
      </c>
      <c r="C11" s="164" t="s">
        <v>23</v>
      </c>
      <c r="D11" s="227">
        <v>0</v>
      </c>
    </row>
    <row r="12" spans="1:4" ht="15.75" customHeight="1">
      <c r="A12" s="163"/>
      <c r="B12" s="226"/>
      <c r="C12" s="164" t="s">
        <v>24</v>
      </c>
      <c r="D12" s="227">
        <v>0</v>
      </c>
    </row>
    <row r="13" spans="1:4" ht="15.75" customHeight="1">
      <c r="A13" s="161"/>
      <c r="B13" s="226"/>
      <c r="C13" s="164" t="s">
        <v>25</v>
      </c>
      <c r="D13" s="227">
        <v>75.6777</v>
      </c>
    </row>
    <row r="14" spans="1:4" ht="15.75" customHeight="1">
      <c r="A14" s="161"/>
      <c r="B14" s="226"/>
      <c r="C14" s="164" t="s">
        <v>26</v>
      </c>
      <c r="D14" s="227">
        <v>0</v>
      </c>
    </row>
    <row r="15" spans="1:4" ht="15.75" customHeight="1">
      <c r="A15" s="161"/>
      <c r="B15" s="228"/>
      <c r="C15" s="164" t="s">
        <v>27</v>
      </c>
      <c r="D15" s="227">
        <v>41.8188</v>
      </c>
    </row>
    <row r="16" spans="1:4" ht="15.75" customHeight="1">
      <c r="A16" s="161"/>
      <c r="B16" s="159"/>
      <c r="C16" s="164" t="s">
        <v>28</v>
      </c>
      <c r="D16" s="227">
        <v>30</v>
      </c>
    </row>
    <row r="17" spans="1:4" ht="15.75" customHeight="1">
      <c r="A17" s="161"/>
      <c r="B17" s="159"/>
      <c r="C17" s="164" t="s">
        <v>29</v>
      </c>
      <c r="D17" s="227">
        <v>867.1075</v>
      </c>
    </row>
    <row r="18" spans="1:4" ht="15.75" customHeight="1">
      <c r="A18" s="161"/>
      <c r="B18" s="159"/>
      <c r="C18" s="164" t="s">
        <v>30</v>
      </c>
      <c r="D18" s="227">
        <v>2001.7872</v>
      </c>
    </row>
    <row r="19" spans="1:4" ht="15.75" customHeight="1">
      <c r="A19" s="161"/>
      <c r="B19" s="159"/>
      <c r="C19" s="164" t="s">
        <v>31</v>
      </c>
      <c r="D19" s="227">
        <v>0</v>
      </c>
    </row>
    <row r="20" spans="1:4" ht="15.75" customHeight="1">
      <c r="A20" s="161"/>
      <c r="B20" s="159"/>
      <c r="C20" s="164" t="s">
        <v>32</v>
      </c>
      <c r="D20" s="227">
        <v>0</v>
      </c>
    </row>
    <row r="21" spans="1:4" ht="15.75" customHeight="1">
      <c r="A21" s="161"/>
      <c r="B21" s="159"/>
      <c r="C21" s="164" t="s">
        <v>33</v>
      </c>
      <c r="D21" s="227">
        <v>0</v>
      </c>
    </row>
    <row r="22" spans="1:4" ht="15.75" customHeight="1">
      <c r="A22" s="161"/>
      <c r="B22" s="159"/>
      <c r="C22" s="164" t="s">
        <v>34</v>
      </c>
      <c r="D22" s="227">
        <v>0</v>
      </c>
    </row>
    <row r="23" spans="1:4" ht="15.75" customHeight="1">
      <c r="A23" s="161"/>
      <c r="B23" s="159"/>
      <c r="C23" s="164" t="s">
        <v>35</v>
      </c>
      <c r="D23" s="227">
        <v>0</v>
      </c>
    </row>
    <row r="24" spans="1:4" ht="15.75" customHeight="1">
      <c r="A24" s="161"/>
      <c r="B24" s="159"/>
      <c r="C24" s="164" t="s">
        <v>36</v>
      </c>
      <c r="D24" s="227">
        <v>0</v>
      </c>
    </row>
    <row r="25" spans="1:4" ht="15.75" customHeight="1">
      <c r="A25" s="161"/>
      <c r="B25" s="159"/>
      <c r="C25" s="164" t="s">
        <v>37</v>
      </c>
      <c r="D25" s="227">
        <v>80.1242</v>
      </c>
    </row>
    <row r="26" spans="1:4" ht="15.75" customHeight="1">
      <c r="A26" s="163"/>
      <c r="B26" s="159"/>
      <c r="C26" s="164" t="s">
        <v>38</v>
      </c>
      <c r="D26" s="227">
        <v>0</v>
      </c>
    </row>
    <row r="27" spans="1:4" ht="15.75" customHeight="1">
      <c r="A27" s="163"/>
      <c r="B27" s="159"/>
      <c r="C27" s="164" t="s">
        <v>39</v>
      </c>
      <c r="D27" s="227">
        <v>0</v>
      </c>
    </row>
    <row r="28" spans="1:4" ht="15.75" customHeight="1">
      <c r="A28" s="163"/>
      <c r="B28" s="159"/>
      <c r="C28" s="164" t="s">
        <v>40</v>
      </c>
      <c r="D28" s="227">
        <v>0</v>
      </c>
    </row>
    <row r="29" spans="1:4" ht="15.75" customHeight="1">
      <c r="A29" s="163"/>
      <c r="B29" s="159"/>
      <c r="C29" s="164" t="s">
        <v>41</v>
      </c>
      <c r="D29" s="227">
        <v>0</v>
      </c>
    </row>
    <row r="30" spans="1:4" ht="15.75" customHeight="1">
      <c r="A30" s="163"/>
      <c r="B30" s="159"/>
      <c r="C30" s="164" t="s">
        <v>42</v>
      </c>
      <c r="D30" s="227">
        <v>3000</v>
      </c>
    </row>
    <row r="31" spans="1:4" ht="15.75" customHeight="1">
      <c r="A31" s="163"/>
      <c r="B31" s="159"/>
      <c r="C31" s="164" t="s">
        <v>43</v>
      </c>
      <c r="D31" s="227">
        <v>0</v>
      </c>
    </row>
    <row r="32" spans="1:4" ht="15.75" customHeight="1">
      <c r="A32" s="163"/>
      <c r="B32" s="159"/>
      <c r="C32" s="164" t="s">
        <v>44</v>
      </c>
      <c r="D32" s="227">
        <v>0</v>
      </c>
    </row>
    <row r="33" spans="1:4" ht="15.75" customHeight="1">
      <c r="A33" s="163"/>
      <c r="B33" s="159"/>
      <c r="C33" s="164" t="s">
        <v>45</v>
      </c>
      <c r="D33" s="227">
        <v>0</v>
      </c>
    </row>
    <row r="34" spans="1:4" ht="15.75" customHeight="1">
      <c r="A34" s="163"/>
      <c r="B34" s="159"/>
      <c r="C34" s="164" t="s">
        <v>46</v>
      </c>
      <c r="D34" s="227">
        <v>0</v>
      </c>
    </row>
    <row r="35" spans="1:4" ht="15.75" customHeight="1">
      <c r="A35" s="163"/>
      <c r="B35" s="173"/>
      <c r="C35" s="169" t="s">
        <v>47</v>
      </c>
      <c r="D35" s="229">
        <v>0</v>
      </c>
    </row>
    <row r="36" spans="1:4" ht="15.75" customHeight="1">
      <c r="A36" s="167" t="s">
        <v>48</v>
      </c>
      <c r="B36" s="168">
        <f>SUM(B6:B34)</f>
        <v>931.0453</v>
      </c>
      <c r="C36" s="230" t="s">
        <v>49</v>
      </c>
      <c r="D36" s="229">
        <f>SUM(D6:D35)</f>
        <v>6096.5154</v>
      </c>
    </row>
    <row r="37" spans="1:4" ht="15.75" customHeight="1">
      <c r="A37" s="163" t="s">
        <v>50</v>
      </c>
      <c r="B37" s="173"/>
      <c r="C37" s="174" t="s">
        <v>51</v>
      </c>
      <c r="D37" s="231"/>
    </row>
    <row r="38" spans="1:4" ht="15.75" customHeight="1">
      <c r="A38" s="163" t="s">
        <v>52</v>
      </c>
      <c r="B38" s="173">
        <v>5165.4701</v>
      </c>
      <c r="C38" s="174" t="s">
        <v>53</v>
      </c>
      <c r="D38" s="231"/>
    </row>
    <row r="39" spans="1:4" ht="15.75" customHeight="1">
      <c r="A39" s="163"/>
      <c r="B39" s="173"/>
      <c r="C39" s="174" t="s">
        <v>54</v>
      </c>
      <c r="D39" s="231"/>
    </row>
    <row r="40" spans="1:4" ht="15.75" customHeight="1">
      <c r="A40" s="163"/>
      <c r="B40" s="232"/>
      <c r="C40" s="174"/>
      <c r="D40" s="229"/>
    </row>
    <row r="41" spans="1:4" ht="15.75" customHeight="1">
      <c r="A41" s="167" t="s">
        <v>55</v>
      </c>
      <c r="B41" s="233">
        <f>SUM(B36:B38)</f>
        <v>6096.515399999999</v>
      </c>
      <c r="C41" s="230" t="s">
        <v>56</v>
      </c>
      <c r="D41" s="229">
        <f>SUM(D36,D37,D39)</f>
        <v>6096.5154</v>
      </c>
    </row>
    <row r="42" spans="1:4" ht="20.25" customHeight="1">
      <c r="A42" s="185"/>
      <c r="B42" s="234"/>
      <c r="C42" s="187"/>
      <c r="D42" s="235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horizontalDpi="600" verticalDpi="600" orientation="portrait" paperSize="9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8" width="14.83203125" style="0" customWidth="1"/>
    <col min="9" max="20" width="11.5" style="0" customWidth="1"/>
  </cols>
  <sheetData>
    <row r="1" spans="1:20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22"/>
      <c r="T1" s="121" t="s">
        <v>57</v>
      </c>
    </row>
    <row r="2" spans="1:20" ht="19.5" customHeight="1">
      <c r="A2" s="51" t="s">
        <v>58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47" customFormat="1" ht="19.5" customHeight="1">
      <c r="A3" s="53" t="s">
        <v>5</v>
      </c>
      <c r="B3" s="53"/>
      <c r="C3" s="53"/>
      <c r="D3" s="53"/>
      <c r="E3" s="53"/>
      <c r="F3" s="77"/>
      <c r="G3" s="77"/>
      <c r="H3" s="77"/>
      <c r="I3" s="77"/>
      <c r="J3" s="114"/>
      <c r="K3" s="114"/>
      <c r="L3" s="114"/>
      <c r="M3" s="114"/>
      <c r="N3" s="114"/>
      <c r="O3" s="114"/>
      <c r="P3" s="114"/>
      <c r="Q3" s="114"/>
      <c r="R3" s="114"/>
      <c r="S3" s="123"/>
      <c r="T3" s="55" t="s">
        <v>6</v>
      </c>
    </row>
    <row r="4" spans="1:20" ht="19.5" customHeight="1">
      <c r="A4" s="56" t="s">
        <v>59</v>
      </c>
      <c r="B4" s="57"/>
      <c r="C4" s="57"/>
      <c r="D4" s="57"/>
      <c r="E4" s="58"/>
      <c r="F4" s="104" t="s">
        <v>60</v>
      </c>
      <c r="G4" s="63" t="s">
        <v>61</v>
      </c>
      <c r="H4" s="63" t="s">
        <v>62</v>
      </c>
      <c r="I4" s="63" t="s">
        <v>63</v>
      </c>
      <c r="J4" s="63" t="s">
        <v>64</v>
      </c>
      <c r="K4" s="63" t="s">
        <v>65</v>
      </c>
      <c r="L4" s="63"/>
      <c r="M4" s="209" t="s">
        <v>66</v>
      </c>
      <c r="N4" s="210" t="s">
        <v>67</v>
      </c>
      <c r="O4" s="211"/>
      <c r="P4" s="211"/>
      <c r="Q4" s="211"/>
      <c r="R4" s="220"/>
      <c r="S4" s="104" t="s">
        <v>68</v>
      </c>
      <c r="T4" s="63" t="s">
        <v>69</v>
      </c>
    </row>
    <row r="5" spans="1:20" ht="19.5" customHeight="1">
      <c r="A5" s="56" t="s">
        <v>70</v>
      </c>
      <c r="B5" s="57"/>
      <c r="C5" s="58"/>
      <c r="D5" s="128" t="s">
        <v>71</v>
      </c>
      <c r="E5" s="62" t="s">
        <v>72</v>
      </c>
      <c r="F5" s="63"/>
      <c r="G5" s="63"/>
      <c r="H5" s="63"/>
      <c r="I5" s="63"/>
      <c r="J5" s="63"/>
      <c r="K5" s="212" t="s">
        <v>73</v>
      </c>
      <c r="L5" s="63" t="s">
        <v>74</v>
      </c>
      <c r="M5" s="213"/>
      <c r="N5" s="214" t="s">
        <v>75</v>
      </c>
      <c r="O5" s="214" t="s">
        <v>76</v>
      </c>
      <c r="P5" s="214" t="s">
        <v>77</v>
      </c>
      <c r="Q5" s="214" t="s">
        <v>78</v>
      </c>
      <c r="R5" s="214" t="s">
        <v>79</v>
      </c>
      <c r="S5" s="63"/>
      <c r="T5" s="63"/>
    </row>
    <row r="6" spans="1:20" ht="30.75" customHeight="1">
      <c r="A6" s="65" t="s">
        <v>80</v>
      </c>
      <c r="B6" s="64" t="s">
        <v>81</v>
      </c>
      <c r="C6" s="66" t="s">
        <v>82</v>
      </c>
      <c r="D6" s="68"/>
      <c r="E6" s="68"/>
      <c r="F6" s="69"/>
      <c r="G6" s="69"/>
      <c r="H6" s="69"/>
      <c r="I6" s="69"/>
      <c r="J6" s="69"/>
      <c r="K6" s="215"/>
      <c r="L6" s="69"/>
      <c r="M6" s="216"/>
      <c r="N6" s="69"/>
      <c r="O6" s="69"/>
      <c r="P6" s="69"/>
      <c r="Q6" s="69"/>
      <c r="R6" s="69"/>
      <c r="S6" s="69"/>
      <c r="T6" s="69"/>
    </row>
    <row r="7" spans="1:20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60</v>
      </c>
      <c r="F7" s="136">
        <f aca="true" t="shared" si="0" ref="F7:F32">SUM(G7,H7,I7,J7,K7,M7,N7,S7,T7)</f>
        <v>6096.515399999999</v>
      </c>
      <c r="G7" s="208">
        <v>5165.4701</v>
      </c>
      <c r="H7" s="93">
        <v>931.0453</v>
      </c>
      <c r="I7" s="93" t="s">
        <v>14</v>
      </c>
      <c r="J7" s="74" t="s">
        <v>14</v>
      </c>
      <c r="K7" s="217" t="s">
        <v>14</v>
      </c>
      <c r="L7" s="112" t="s">
        <v>14</v>
      </c>
      <c r="M7" s="218" t="s">
        <v>14</v>
      </c>
      <c r="N7" s="103">
        <f aca="true" t="shared" si="1" ref="N7:N32">SUM(O7:R7)</f>
        <v>0</v>
      </c>
      <c r="O7" s="219" t="s">
        <v>14</v>
      </c>
      <c r="P7" s="112"/>
      <c r="Q7" s="112"/>
      <c r="R7" s="221"/>
      <c r="S7" s="217" t="s">
        <v>14</v>
      </c>
      <c r="T7" s="222"/>
    </row>
    <row r="8" spans="1:20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0</v>
      </c>
      <c r="F8" s="136">
        <f t="shared" si="0"/>
        <v>6096.515399999999</v>
      </c>
      <c r="G8" s="208">
        <v>5165.4701</v>
      </c>
      <c r="H8" s="93">
        <v>931.0453</v>
      </c>
      <c r="I8" s="93" t="s">
        <v>14</v>
      </c>
      <c r="J8" s="74" t="s">
        <v>14</v>
      </c>
      <c r="K8" s="217" t="s">
        <v>14</v>
      </c>
      <c r="L8" s="112" t="s">
        <v>14</v>
      </c>
      <c r="M8" s="218" t="s">
        <v>14</v>
      </c>
      <c r="N8" s="103">
        <f t="shared" si="1"/>
        <v>0</v>
      </c>
      <c r="O8" s="219" t="s">
        <v>14</v>
      </c>
      <c r="P8" s="112"/>
      <c r="Q8" s="112"/>
      <c r="R8" s="221"/>
      <c r="S8" s="217" t="s">
        <v>14</v>
      </c>
      <c r="T8" s="222"/>
    </row>
    <row r="9" spans="1:20" ht="19.5" customHeight="1">
      <c r="A9" s="71" t="s">
        <v>14</v>
      </c>
      <c r="B9" s="71" t="s">
        <v>14</v>
      </c>
      <c r="C9" s="71" t="s">
        <v>14</v>
      </c>
      <c r="D9" s="71" t="s">
        <v>83</v>
      </c>
      <c r="E9" s="71" t="s">
        <v>84</v>
      </c>
      <c r="F9" s="136">
        <f t="shared" si="0"/>
        <v>6096.515399999999</v>
      </c>
      <c r="G9" s="208">
        <v>5165.4701</v>
      </c>
      <c r="H9" s="93">
        <v>931.0453</v>
      </c>
      <c r="I9" s="93" t="s">
        <v>14</v>
      </c>
      <c r="J9" s="74" t="s">
        <v>14</v>
      </c>
      <c r="K9" s="217" t="s">
        <v>14</v>
      </c>
      <c r="L9" s="112" t="s">
        <v>14</v>
      </c>
      <c r="M9" s="218" t="s">
        <v>14</v>
      </c>
      <c r="N9" s="103">
        <f t="shared" si="1"/>
        <v>0</v>
      </c>
      <c r="O9" s="219" t="s">
        <v>14</v>
      </c>
      <c r="P9" s="112"/>
      <c r="Q9" s="112"/>
      <c r="R9" s="221"/>
      <c r="S9" s="217" t="s">
        <v>14</v>
      </c>
      <c r="T9" s="222"/>
    </row>
    <row r="10" spans="1:20" ht="19.5" customHeight="1">
      <c r="A10" s="71" t="s">
        <v>85</v>
      </c>
      <c r="B10" s="71" t="s">
        <v>86</v>
      </c>
      <c r="C10" s="71" t="s">
        <v>86</v>
      </c>
      <c r="D10" s="71" t="s">
        <v>87</v>
      </c>
      <c r="E10" s="71" t="s">
        <v>88</v>
      </c>
      <c r="F10" s="136">
        <f t="shared" si="0"/>
        <v>68.464</v>
      </c>
      <c r="G10" s="208">
        <v>0</v>
      </c>
      <c r="H10" s="93">
        <v>68.464</v>
      </c>
      <c r="I10" s="93" t="s">
        <v>14</v>
      </c>
      <c r="J10" s="74" t="s">
        <v>14</v>
      </c>
      <c r="K10" s="217" t="s">
        <v>14</v>
      </c>
      <c r="L10" s="112" t="s">
        <v>14</v>
      </c>
      <c r="M10" s="218" t="s">
        <v>14</v>
      </c>
      <c r="N10" s="103">
        <f t="shared" si="1"/>
        <v>0</v>
      </c>
      <c r="O10" s="219" t="s">
        <v>14</v>
      </c>
      <c r="P10" s="112"/>
      <c r="Q10" s="112"/>
      <c r="R10" s="221"/>
      <c r="S10" s="217" t="s">
        <v>14</v>
      </c>
      <c r="T10" s="222"/>
    </row>
    <row r="11" spans="1:20" ht="19.5" customHeight="1">
      <c r="A11" s="71" t="s">
        <v>85</v>
      </c>
      <c r="B11" s="71" t="s">
        <v>89</v>
      </c>
      <c r="C11" s="71" t="s">
        <v>89</v>
      </c>
      <c r="D11" s="71" t="s">
        <v>87</v>
      </c>
      <c r="E11" s="71" t="s">
        <v>90</v>
      </c>
      <c r="F11" s="136">
        <f t="shared" si="0"/>
        <v>7.2137</v>
      </c>
      <c r="G11" s="208">
        <v>0</v>
      </c>
      <c r="H11" s="93">
        <v>7.2137</v>
      </c>
      <c r="I11" s="93" t="s">
        <v>14</v>
      </c>
      <c r="J11" s="74" t="s">
        <v>14</v>
      </c>
      <c r="K11" s="217" t="s">
        <v>14</v>
      </c>
      <c r="L11" s="112" t="s">
        <v>14</v>
      </c>
      <c r="M11" s="218" t="s">
        <v>14</v>
      </c>
      <c r="N11" s="103">
        <f t="shared" si="1"/>
        <v>0</v>
      </c>
      <c r="O11" s="219" t="s">
        <v>14</v>
      </c>
      <c r="P11" s="112"/>
      <c r="Q11" s="112"/>
      <c r="R11" s="221"/>
      <c r="S11" s="217" t="s">
        <v>14</v>
      </c>
      <c r="T11" s="222"/>
    </row>
    <row r="12" spans="1:20" ht="19.5" customHeight="1">
      <c r="A12" s="71" t="s">
        <v>91</v>
      </c>
      <c r="B12" s="71" t="s">
        <v>92</v>
      </c>
      <c r="C12" s="71" t="s">
        <v>93</v>
      </c>
      <c r="D12" s="71" t="s">
        <v>87</v>
      </c>
      <c r="E12" s="71" t="s">
        <v>94</v>
      </c>
      <c r="F12" s="136">
        <f t="shared" si="0"/>
        <v>41.8188</v>
      </c>
      <c r="G12" s="208">
        <v>0</v>
      </c>
      <c r="H12" s="93">
        <v>41.8188</v>
      </c>
      <c r="I12" s="93" t="s">
        <v>14</v>
      </c>
      <c r="J12" s="74" t="s">
        <v>14</v>
      </c>
      <c r="K12" s="217" t="s">
        <v>14</v>
      </c>
      <c r="L12" s="112" t="s">
        <v>14</v>
      </c>
      <c r="M12" s="218" t="s">
        <v>14</v>
      </c>
      <c r="N12" s="103">
        <f t="shared" si="1"/>
        <v>0</v>
      </c>
      <c r="O12" s="219" t="s">
        <v>14</v>
      </c>
      <c r="P12" s="112"/>
      <c r="Q12" s="112"/>
      <c r="R12" s="221"/>
      <c r="S12" s="217" t="s">
        <v>14</v>
      </c>
      <c r="T12" s="222"/>
    </row>
    <row r="13" spans="1:20" ht="19.5" customHeight="1">
      <c r="A13" s="71" t="s">
        <v>95</v>
      </c>
      <c r="B13" s="71" t="s">
        <v>96</v>
      </c>
      <c r="C13" s="71" t="s">
        <v>93</v>
      </c>
      <c r="D13" s="71" t="s">
        <v>87</v>
      </c>
      <c r="E13" s="71" t="s">
        <v>97</v>
      </c>
      <c r="F13" s="136">
        <f t="shared" si="0"/>
        <v>30</v>
      </c>
      <c r="G13" s="208">
        <v>30</v>
      </c>
      <c r="H13" s="93">
        <v>0</v>
      </c>
      <c r="I13" s="93" t="s">
        <v>14</v>
      </c>
      <c r="J13" s="74" t="s">
        <v>14</v>
      </c>
      <c r="K13" s="217" t="s">
        <v>14</v>
      </c>
      <c r="L13" s="112" t="s">
        <v>14</v>
      </c>
      <c r="M13" s="218" t="s">
        <v>14</v>
      </c>
      <c r="N13" s="103">
        <f t="shared" si="1"/>
        <v>0</v>
      </c>
      <c r="O13" s="219" t="s">
        <v>14</v>
      </c>
      <c r="P13" s="112"/>
      <c r="Q13" s="112"/>
      <c r="R13" s="221"/>
      <c r="S13" s="217" t="s">
        <v>14</v>
      </c>
      <c r="T13" s="222"/>
    </row>
    <row r="14" spans="1:20" ht="19.5" customHeight="1">
      <c r="A14" s="71" t="s">
        <v>98</v>
      </c>
      <c r="B14" s="71" t="s">
        <v>99</v>
      </c>
      <c r="C14" s="71" t="s">
        <v>93</v>
      </c>
      <c r="D14" s="71" t="s">
        <v>87</v>
      </c>
      <c r="E14" s="71" t="s">
        <v>100</v>
      </c>
      <c r="F14" s="136">
        <f t="shared" si="0"/>
        <v>640.3334</v>
      </c>
      <c r="G14" s="208">
        <v>640.3334</v>
      </c>
      <c r="H14" s="93">
        <v>0</v>
      </c>
      <c r="I14" s="93" t="s">
        <v>14</v>
      </c>
      <c r="J14" s="74" t="s">
        <v>14</v>
      </c>
      <c r="K14" s="217" t="s">
        <v>14</v>
      </c>
      <c r="L14" s="112" t="s">
        <v>14</v>
      </c>
      <c r="M14" s="218" t="s">
        <v>14</v>
      </c>
      <c r="N14" s="103">
        <f t="shared" si="1"/>
        <v>0</v>
      </c>
      <c r="O14" s="219" t="s">
        <v>14</v>
      </c>
      <c r="P14" s="112"/>
      <c r="Q14" s="112"/>
      <c r="R14" s="221"/>
      <c r="S14" s="217" t="s">
        <v>14</v>
      </c>
      <c r="T14" s="222"/>
    </row>
    <row r="15" spans="1:20" ht="19.5" customHeight="1">
      <c r="A15" s="71" t="s">
        <v>98</v>
      </c>
      <c r="B15" s="71" t="s">
        <v>99</v>
      </c>
      <c r="C15" s="71" t="s">
        <v>101</v>
      </c>
      <c r="D15" s="71" t="s">
        <v>87</v>
      </c>
      <c r="E15" s="71" t="s">
        <v>102</v>
      </c>
      <c r="F15" s="136">
        <f t="shared" si="0"/>
        <v>224.25</v>
      </c>
      <c r="G15" s="208">
        <v>224.25</v>
      </c>
      <c r="H15" s="93">
        <v>0</v>
      </c>
      <c r="I15" s="93" t="s">
        <v>14</v>
      </c>
      <c r="J15" s="74" t="s">
        <v>14</v>
      </c>
      <c r="K15" s="217" t="s">
        <v>14</v>
      </c>
      <c r="L15" s="112" t="s">
        <v>14</v>
      </c>
      <c r="M15" s="218" t="s">
        <v>14</v>
      </c>
      <c r="N15" s="103">
        <f t="shared" si="1"/>
        <v>0</v>
      </c>
      <c r="O15" s="219" t="s">
        <v>14</v>
      </c>
      <c r="P15" s="112"/>
      <c r="Q15" s="112"/>
      <c r="R15" s="221"/>
      <c r="S15" s="217" t="s">
        <v>14</v>
      </c>
      <c r="T15" s="222"/>
    </row>
    <row r="16" spans="1:20" ht="19.5" customHeight="1">
      <c r="A16" s="71" t="s">
        <v>98</v>
      </c>
      <c r="B16" s="71" t="s">
        <v>99</v>
      </c>
      <c r="C16" s="71" t="s">
        <v>89</v>
      </c>
      <c r="D16" s="71" t="s">
        <v>87</v>
      </c>
      <c r="E16" s="71" t="s">
        <v>103</v>
      </c>
      <c r="F16" s="136">
        <f t="shared" si="0"/>
        <v>2.5241</v>
      </c>
      <c r="G16" s="208">
        <v>2.5241</v>
      </c>
      <c r="H16" s="93">
        <v>0</v>
      </c>
      <c r="I16" s="93" t="s">
        <v>14</v>
      </c>
      <c r="J16" s="74" t="s">
        <v>14</v>
      </c>
      <c r="K16" s="217" t="s">
        <v>14</v>
      </c>
      <c r="L16" s="112" t="s">
        <v>14</v>
      </c>
      <c r="M16" s="218" t="s">
        <v>14</v>
      </c>
      <c r="N16" s="103">
        <f t="shared" si="1"/>
        <v>0</v>
      </c>
      <c r="O16" s="219" t="s">
        <v>14</v>
      </c>
      <c r="P16" s="112"/>
      <c r="Q16" s="112"/>
      <c r="R16" s="221"/>
      <c r="S16" s="217" t="s">
        <v>14</v>
      </c>
      <c r="T16" s="222"/>
    </row>
    <row r="17" spans="1:20" ht="19.5" customHeight="1">
      <c r="A17" s="71" t="s">
        <v>104</v>
      </c>
      <c r="B17" s="71" t="s">
        <v>93</v>
      </c>
      <c r="C17" s="71" t="s">
        <v>105</v>
      </c>
      <c r="D17" s="71" t="s">
        <v>87</v>
      </c>
      <c r="E17" s="71" t="s">
        <v>106</v>
      </c>
      <c r="F17" s="136">
        <f t="shared" si="0"/>
        <v>24.2116</v>
      </c>
      <c r="G17" s="208">
        <v>0</v>
      </c>
      <c r="H17" s="93">
        <v>24.2116</v>
      </c>
      <c r="I17" s="93" t="s">
        <v>14</v>
      </c>
      <c r="J17" s="74" t="s">
        <v>14</v>
      </c>
      <c r="K17" s="217" t="s">
        <v>14</v>
      </c>
      <c r="L17" s="112" t="s">
        <v>14</v>
      </c>
      <c r="M17" s="218" t="s">
        <v>14</v>
      </c>
      <c r="N17" s="103">
        <f t="shared" si="1"/>
        <v>0</v>
      </c>
      <c r="O17" s="219" t="s">
        <v>14</v>
      </c>
      <c r="P17" s="112"/>
      <c r="Q17" s="112"/>
      <c r="R17" s="221"/>
      <c r="S17" s="217" t="s">
        <v>14</v>
      </c>
      <c r="T17" s="222"/>
    </row>
    <row r="18" spans="1:20" ht="19.5" customHeight="1">
      <c r="A18" s="71" t="s">
        <v>104</v>
      </c>
      <c r="B18" s="71" t="s">
        <v>107</v>
      </c>
      <c r="C18" s="71" t="s">
        <v>93</v>
      </c>
      <c r="D18" s="71" t="s">
        <v>87</v>
      </c>
      <c r="E18" s="71" t="s">
        <v>108</v>
      </c>
      <c r="F18" s="136">
        <f t="shared" si="0"/>
        <v>540.633</v>
      </c>
      <c r="G18" s="208">
        <v>0</v>
      </c>
      <c r="H18" s="93">
        <v>540.633</v>
      </c>
      <c r="I18" s="93" t="s">
        <v>14</v>
      </c>
      <c r="J18" s="74" t="s">
        <v>14</v>
      </c>
      <c r="K18" s="217" t="s">
        <v>14</v>
      </c>
      <c r="L18" s="112" t="s">
        <v>14</v>
      </c>
      <c r="M18" s="218" t="s">
        <v>14</v>
      </c>
      <c r="N18" s="103">
        <f t="shared" si="1"/>
        <v>0</v>
      </c>
      <c r="O18" s="219" t="s">
        <v>14</v>
      </c>
      <c r="P18" s="112"/>
      <c r="Q18" s="112"/>
      <c r="R18" s="221"/>
      <c r="S18" s="217" t="s">
        <v>14</v>
      </c>
      <c r="T18" s="222"/>
    </row>
    <row r="19" spans="1:20" ht="19.5" customHeight="1">
      <c r="A19" s="71" t="s">
        <v>104</v>
      </c>
      <c r="B19" s="71" t="s">
        <v>107</v>
      </c>
      <c r="C19" s="71" t="s">
        <v>105</v>
      </c>
      <c r="D19" s="71" t="s">
        <v>87</v>
      </c>
      <c r="E19" s="71" t="s">
        <v>106</v>
      </c>
      <c r="F19" s="136">
        <f t="shared" si="0"/>
        <v>3.05</v>
      </c>
      <c r="G19" s="208">
        <v>3.05</v>
      </c>
      <c r="H19" s="93">
        <v>0</v>
      </c>
      <c r="I19" s="93" t="s">
        <v>14</v>
      </c>
      <c r="J19" s="74" t="s">
        <v>14</v>
      </c>
      <c r="K19" s="217" t="s">
        <v>14</v>
      </c>
      <c r="L19" s="112" t="s">
        <v>14</v>
      </c>
      <c r="M19" s="218" t="s">
        <v>14</v>
      </c>
      <c r="N19" s="103">
        <f t="shared" si="1"/>
        <v>0</v>
      </c>
      <c r="O19" s="219" t="s">
        <v>14</v>
      </c>
      <c r="P19" s="112"/>
      <c r="Q19" s="112"/>
      <c r="R19" s="221"/>
      <c r="S19" s="217" t="s">
        <v>14</v>
      </c>
      <c r="T19" s="222"/>
    </row>
    <row r="20" spans="1:20" ht="19.5" customHeight="1">
      <c r="A20" s="71" t="s">
        <v>104</v>
      </c>
      <c r="B20" s="71" t="s">
        <v>107</v>
      </c>
      <c r="C20" s="71" t="s">
        <v>99</v>
      </c>
      <c r="D20" s="71" t="s">
        <v>87</v>
      </c>
      <c r="E20" s="71" t="s">
        <v>109</v>
      </c>
      <c r="F20" s="136">
        <f t="shared" si="0"/>
        <v>63.9967</v>
      </c>
      <c r="G20" s="208">
        <v>63.9967</v>
      </c>
      <c r="H20" s="93">
        <v>0</v>
      </c>
      <c r="I20" s="93" t="s">
        <v>14</v>
      </c>
      <c r="J20" s="74" t="s">
        <v>14</v>
      </c>
      <c r="K20" s="217" t="s">
        <v>14</v>
      </c>
      <c r="L20" s="112" t="s">
        <v>14</v>
      </c>
      <c r="M20" s="218" t="s">
        <v>14</v>
      </c>
      <c r="N20" s="103">
        <f t="shared" si="1"/>
        <v>0</v>
      </c>
      <c r="O20" s="219" t="s">
        <v>14</v>
      </c>
      <c r="P20" s="112"/>
      <c r="Q20" s="112"/>
      <c r="R20" s="221"/>
      <c r="S20" s="217" t="s">
        <v>14</v>
      </c>
      <c r="T20" s="222"/>
    </row>
    <row r="21" spans="1:20" ht="19.5" customHeight="1">
      <c r="A21" s="71" t="s">
        <v>104</v>
      </c>
      <c r="B21" s="71" t="s">
        <v>107</v>
      </c>
      <c r="C21" s="71" t="s">
        <v>110</v>
      </c>
      <c r="D21" s="71" t="s">
        <v>87</v>
      </c>
      <c r="E21" s="71" t="s">
        <v>111</v>
      </c>
      <c r="F21" s="136">
        <f t="shared" si="0"/>
        <v>25</v>
      </c>
      <c r="G21" s="208">
        <v>25</v>
      </c>
      <c r="H21" s="93">
        <v>0</v>
      </c>
      <c r="I21" s="93" t="s">
        <v>14</v>
      </c>
      <c r="J21" s="74" t="s">
        <v>14</v>
      </c>
      <c r="K21" s="217" t="s">
        <v>14</v>
      </c>
      <c r="L21" s="112" t="s">
        <v>14</v>
      </c>
      <c r="M21" s="218" t="s">
        <v>14</v>
      </c>
      <c r="N21" s="103">
        <f t="shared" si="1"/>
        <v>0</v>
      </c>
      <c r="O21" s="219" t="s">
        <v>14</v>
      </c>
      <c r="P21" s="112"/>
      <c r="Q21" s="112"/>
      <c r="R21" s="221"/>
      <c r="S21" s="217" t="s">
        <v>14</v>
      </c>
      <c r="T21" s="222"/>
    </row>
    <row r="22" spans="1:20" ht="19.5" customHeight="1">
      <c r="A22" s="71" t="s">
        <v>104</v>
      </c>
      <c r="B22" s="71" t="s">
        <v>107</v>
      </c>
      <c r="C22" s="71" t="s">
        <v>92</v>
      </c>
      <c r="D22" s="71" t="s">
        <v>87</v>
      </c>
      <c r="E22" s="71" t="s">
        <v>112</v>
      </c>
      <c r="F22" s="136">
        <f t="shared" si="0"/>
        <v>170</v>
      </c>
      <c r="G22" s="208">
        <v>170</v>
      </c>
      <c r="H22" s="93">
        <v>0</v>
      </c>
      <c r="I22" s="93" t="s">
        <v>14</v>
      </c>
      <c r="J22" s="74" t="s">
        <v>14</v>
      </c>
      <c r="K22" s="217" t="s">
        <v>14</v>
      </c>
      <c r="L22" s="112" t="s">
        <v>14</v>
      </c>
      <c r="M22" s="218" t="s">
        <v>14</v>
      </c>
      <c r="N22" s="103">
        <f t="shared" si="1"/>
        <v>0</v>
      </c>
      <c r="O22" s="219" t="s">
        <v>14</v>
      </c>
      <c r="P22" s="112"/>
      <c r="Q22" s="112"/>
      <c r="R22" s="221"/>
      <c r="S22" s="217" t="s">
        <v>14</v>
      </c>
      <c r="T22" s="222"/>
    </row>
    <row r="23" spans="1:20" ht="19.5" customHeight="1">
      <c r="A23" s="71" t="s">
        <v>104</v>
      </c>
      <c r="B23" s="71" t="s">
        <v>107</v>
      </c>
      <c r="C23" s="71" t="s">
        <v>113</v>
      </c>
      <c r="D23" s="71" t="s">
        <v>87</v>
      </c>
      <c r="E23" s="71" t="s">
        <v>114</v>
      </c>
      <c r="F23" s="136">
        <f t="shared" si="0"/>
        <v>62.2707</v>
      </c>
      <c r="G23" s="208">
        <v>53.7707</v>
      </c>
      <c r="H23" s="93">
        <v>8.5</v>
      </c>
      <c r="I23" s="93" t="s">
        <v>14</v>
      </c>
      <c r="J23" s="74" t="s">
        <v>14</v>
      </c>
      <c r="K23" s="217" t="s">
        <v>14</v>
      </c>
      <c r="L23" s="112" t="s">
        <v>14</v>
      </c>
      <c r="M23" s="218" t="s">
        <v>14</v>
      </c>
      <c r="N23" s="103">
        <f t="shared" si="1"/>
        <v>0</v>
      </c>
      <c r="O23" s="219" t="s">
        <v>14</v>
      </c>
      <c r="P23" s="112"/>
      <c r="Q23" s="112"/>
      <c r="R23" s="221"/>
      <c r="S23" s="217" t="s">
        <v>14</v>
      </c>
      <c r="T23" s="222"/>
    </row>
    <row r="24" spans="1:20" ht="19.5" customHeight="1">
      <c r="A24" s="71" t="s">
        <v>104</v>
      </c>
      <c r="B24" s="71" t="s">
        <v>107</v>
      </c>
      <c r="C24" s="71" t="s">
        <v>115</v>
      </c>
      <c r="D24" s="71" t="s">
        <v>87</v>
      </c>
      <c r="E24" s="71" t="s">
        <v>116</v>
      </c>
      <c r="F24" s="136">
        <f t="shared" si="0"/>
        <v>11.12</v>
      </c>
      <c r="G24" s="208">
        <v>11.12</v>
      </c>
      <c r="H24" s="93">
        <v>0</v>
      </c>
      <c r="I24" s="93" t="s">
        <v>14</v>
      </c>
      <c r="J24" s="74" t="s">
        <v>14</v>
      </c>
      <c r="K24" s="217" t="s">
        <v>14</v>
      </c>
      <c r="L24" s="112" t="s">
        <v>14</v>
      </c>
      <c r="M24" s="218" t="s">
        <v>14</v>
      </c>
      <c r="N24" s="103">
        <f t="shared" si="1"/>
        <v>0</v>
      </c>
      <c r="O24" s="219" t="s">
        <v>14</v>
      </c>
      <c r="P24" s="112"/>
      <c r="Q24" s="112"/>
      <c r="R24" s="221"/>
      <c r="S24" s="217" t="s">
        <v>14</v>
      </c>
      <c r="T24" s="222"/>
    </row>
    <row r="25" spans="1:20" ht="19.5" customHeight="1">
      <c r="A25" s="71" t="s">
        <v>104</v>
      </c>
      <c r="B25" s="71" t="s">
        <v>107</v>
      </c>
      <c r="C25" s="71" t="s">
        <v>117</v>
      </c>
      <c r="D25" s="71" t="s">
        <v>87</v>
      </c>
      <c r="E25" s="71" t="s">
        <v>118</v>
      </c>
      <c r="F25" s="136">
        <f t="shared" si="0"/>
        <v>43.5</v>
      </c>
      <c r="G25" s="208">
        <v>43.5</v>
      </c>
      <c r="H25" s="93">
        <v>0</v>
      </c>
      <c r="I25" s="93" t="s">
        <v>14</v>
      </c>
      <c r="J25" s="74" t="s">
        <v>14</v>
      </c>
      <c r="K25" s="217" t="s">
        <v>14</v>
      </c>
      <c r="L25" s="112" t="s">
        <v>14</v>
      </c>
      <c r="M25" s="218" t="s">
        <v>14</v>
      </c>
      <c r="N25" s="103">
        <f t="shared" si="1"/>
        <v>0</v>
      </c>
      <c r="O25" s="219" t="s">
        <v>14</v>
      </c>
      <c r="P25" s="112"/>
      <c r="Q25" s="112"/>
      <c r="R25" s="221"/>
      <c r="S25" s="217" t="s">
        <v>14</v>
      </c>
      <c r="T25" s="222"/>
    </row>
    <row r="26" spans="1:20" ht="19.5" customHeight="1">
      <c r="A26" s="71" t="s">
        <v>104</v>
      </c>
      <c r="B26" s="71" t="s">
        <v>107</v>
      </c>
      <c r="C26" s="71" t="s">
        <v>119</v>
      </c>
      <c r="D26" s="71" t="s">
        <v>87</v>
      </c>
      <c r="E26" s="71" t="s">
        <v>120</v>
      </c>
      <c r="F26" s="136">
        <f t="shared" si="0"/>
        <v>38</v>
      </c>
      <c r="G26" s="208">
        <v>38</v>
      </c>
      <c r="H26" s="93">
        <v>0</v>
      </c>
      <c r="I26" s="93" t="s">
        <v>14</v>
      </c>
      <c r="J26" s="74" t="s">
        <v>14</v>
      </c>
      <c r="K26" s="217" t="s">
        <v>14</v>
      </c>
      <c r="L26" s="112" t="s">
        <v>14</v>
      </c>
      <c r="M26" s="218" t="s">
        <v>14</v>
      </c>
      <c r="N26" s="103">
        <f t="shared" si="1"/>
        <v>0</v>
      </c>
      <c r="O26" s="219" t="s">
        <v>14</v>
      </c>
      <c r="P26" s="112"/>
      <c r="Q26" s="112"/>
      <c r="R26" s="221"/>
      <c r="S26" s="217" t="s">
        <v>14</v>
      </c>
      <c r="T26" s="222"/>
    </row>
    <row r="27" spans="1:20" ht="19.5" customHeight="1">
      <c r="A27" s="71" t="s">
        <v>104</v>
      </c>
      <c r="B27" s="71" t="s">
        <v>107</v>
      </c>
      <c r="C27" s="71" t="s">
        <v>121</v>
      </c>
      <c r="D27" s="71" t="s">
        <v>87</v>
      </c>
      <c r="E27" s="71" t="s">
        <v>122</v>
      </c>
      <c r="F27" s="136">
        <f t="shared" si="0"/>
        <v>604.2657</v>
      </c>
      <c r="G27" s="208">
        <v>604.2657</v>
      </c>
      <c r="H27" s="93">
        <v>0</v>
      </c>
      <c r="I27" s="93" t="s">
        <v>14</v>
      </c>
      <c r="J27" s="74" t="s">
        <v>14</v>
      </c>
      <c r="K27" s="217" t="s">
        <v>14</v>
      </c>
      <c r="L27" s="112" t="s">
        <v>14</v>
      </c>
      <c r="M27" s="218" t="s">
        <v>14</v>
      </c>
      <c r="N27" s="103">
        <f t="shared" si="1"/>
        <v>0</v>
      </c>
      <c r="O27" s="219" t="s">
        <v>14</v>
      </c>
      <c r="P27" s="112"/>
      <c r="Q27" s="112"/>
      <c r="R27" s="221"/>
      <c r="S27" s="217" t="s">
        <v>14</v>
      </c>
      <c r="T27" s="222"/>
    </row>
    <row r="28" spans="1:20" ht="19.5" customHeight="1">
      <c r="A28" s="71" t="s">
        <v>104</v>
      </c>
      <c r="B28" s="71" t="s">
        <v>107</v>
      </c>
      <c r="C28" s="71" t="s">
        <v>89</v>
      </c>
      <c r="D28" s="71" t="s">
        <v>87</v>
      </c>
      <c r="E28" s="71" t="s">
        <v>123</v>
      </c>
      <c r="F28" s="136">
        <f t="shared" si="0"/>
        <v>78.15950000000001</v>
      </c>
      <c r="G28" s="208">
        <v>46.6595</v>
      </c>
      <c r="H28" s="93">
        <v>31.5</v>
      </c>
      <c r="I28" s="93" t="s">
        <v>14</v>
      </c>
      <c r="J28" s="74" t="s">
        <v>14</v>
      </c>
      <c r="K28" s="217" t="s">
        <v>14</v>
      </c>
      <c r="L28" s="112" t="s">
        <v>14</v>
      </c>
      <c r="M28" s="218" t="s">
        <v>14</v>
      </c>
      <c r="N28" s="103">
        <f t="shared" si="1"/>
        <v>0</v>
      </c>
      <c r="O28" s="219" t="s">
        <v>14</v>
      </c>
      <c r="P28" s="112"/>
      <c r="Q28" s="112"/>
      <c r="R28" s="221"/>
      <c r="S28" s="217" t="s">
        <v>14</v>
      </c>
      <c r="T28" s="222"/>
    </row>
    <row r="29" spans="1:20" ht="19.5" customHeight="1">
      <c r="A29" s="71" t="s">
        <v>104</v>
      </c>
      <c r="B29" s="71" t="s">
        <v>86</v>
      </c>
      <c r="C29" s="71" t="s">
        <v>101</v>
      </c>
      <c r="D29" s="71" t="s">
        <v>87</v>
      </c>
      <c r="E29" s="71" t="s">
        <v>124</v>
      </c>
      <c r="F29" s="136">
        <f t="shared" si="0"/>
        <v>330.38</v>
      </c>
      <c r="G29" s="208">
        <v>209</v>
      </c>
      <c r="H29" s="93">
        <v>121.38</v>
      </c>
      <c r="I29" s="93" t="s">
        <v>14</v>
      </c>
      <c r="J29" s="74" t="s">
        <v>14</v>
      </c>
      <c r="K29" s="217" t="s">
        <v>14</v>
      </c>
      <c r="L29" s="112" t="s">
        <v>14</v>
      </c>
      <c r="M29" s="218" t="s">
        <v>14</v>
      </c>
      <c r="N29" s="103">
        <f t="shared" si="1"/>
        <v>0</v>
      </c>
      <c r="O29" s="219" t="s">
        <v>14</v>
      </c>
      <c r="P29" s="112"/>
      <c r="Q29" s="112"/>
      <c r="R29" s="221"/>
      <c r="S29" s="217" t="s">
        <v>14</v>
      </c>
      <c r="T29" s="222"/>
    </row>
    <row r="30" spans="1:20" ht="19.5" customHeight="1">
      <c r="A30" s="71" t="s">
        <v>104</v>
      </c>
      <c r="B30" s="71" t="s">
        <v>86</v>
      </c>
      <c r="C30" s="71" t="s">
        <v>89</v>
      </c>
      <c r="D30" s="71" t="s">
        <v>87</v>
      </c>
      <c r="E30" s="71" t="s">
        <v>125</v>
      </c>
      <c r="F30" s="136">
        <f t="shared" si="0"/>
        <v>7.2</v>
      </c>
      <c r="G30" s="208">
        <v>0</v>
      </c>
      <c r="H30" s="93">
        <v>7.2</v>
      </c>
      <c r="I30" s="93" t="s">
        <v>14</v>
      </c>
      <c r="J30" s="74" t="s">
        <v>14</v>
      </c>
      <c r="K30" s="217" t="s">
        <v>14</v>
      </c>
      <c r="L30" s="112" t="s">
        <v>14</v>
      </c>
      <c r="M30" s="218" t="s">
        <v>14</v>
      </c>
      <c r="N30" s="103">
        <f t="shared" si="1"/>
        <v>0</v>
      </c>
      <c r="O30" s="219" t="s">
        <v>14</v>
      </c>
      <c r="P30" s="112"/>
      <c r="Q30" s="112"/>
      <c r="R30" s="221"/>
      <c r="S30" s="217" t="s">
        <v>14</v>
      </c>
      <c r="T30" s="222"/>
    </row>
    <row r="31" spans="1:20" ht="19.5" customHeight="1">
      <c r="A31" s="71" t="s">
        <v>126</v>
      </c>
      <c r="B31" s="71" t="s">
        <v>105</v>
      </c>
      <c r="C31" s="71" t="s">
        <v>93</v>
      </c>
      <c r="D31" s="71" t="s">
        <v>87</v>
      </c>
      <c r="E31" s="71" t="s">
        <v>127</v>
      </c>
      <c r="F31" s="136">
        <f t="shared" si="0"/>
        <v>80.1242</v>
      </c>
      <c r="G31" s="208">
        <v>0</v>
      </c>
      <c r="H31" s="93">
        <v>80.1242</v>
      </c>
      <c r="I31" s="93" t="s">
        <v>14</v>
      </c>
      <c r="J31" s="74" t="s">
        <v>14</v>
      </c>
      <c r="K31" s="217" t="s">
        <v>14</v>
      </c>
      <c r="L31" s="112" t="s">
        <v>14</v>
      </c>
      <c r="M31" s="218" t="s">
        <v>14</v>
      </c>
      <c r="N31" s="103">
        <f t="shared" si="1"/>
        <v>0</v>
      </c>
      <c r="O31" s="219" t="s">
        <v>14</v>
      </c>
      <c r="P31" s="112"/>
      <c r="Q31" s="112"/>
      <c r="R31" s="221"/>
      <c r="S31" s="217" t="s">
        <v>14</v>
      </c>
      <c r="T31" s="222"/>
    </row>
    <row r="32" spans="1:20" ht="19.5" customHeight="1">
      <c r="A32" s="71" t="s">
        <v>128</v>
      </c>
      <c r="B32" s="71" t="s">
        <v>101</v>
      </c>
      <c r="C32" s="71" t="s">
        <v>105</v>
      </c>
      <c r="D32" s="71" t="s">
        <v>87</v>
      </c>
      <c r="E32" s="71" t="s">
        <v>129</v>
      </c>
      <c r="F32" s="136">
        <f t="shared" si="0"/>
        <v>3000</v>
      </c>
      <c r="G32" s="208">
        <v>3000</v>
      </c>
      <c r="H32" s="93">
        <v>0</v>
      </c>
      <c r="I32" s="93" t="s">
        <v>14</v>
      </c>
      <c r="J32" s="74" t="s">
        <v>14</v>
      </c>
      <c r="K32" s="217" t="s">
        <v>14</v>
      </c>
      <c r="L32" s="112" t="s">
        <v>14</v>
      </c>
      <c r="M32" s="218" t="s">
        <v>14</v>
      </c>
      <c r="N32" s="103">
        <f t="shared" si="1"/>
        <v>0</v>
      </c>
      <c r="O32" s="219" t="s">
        <v>14</v>
      </c>
      <c r="P32" s="112"/>
      <c r="Q32" s="112"/>
      <c r="R32" s="221"/>
      <c r="S32" s="217" t="s">
        <v>14</v>
      </c>
      <c r="T32" s="222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67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workbookViewId="0" topLeftCell="A4">
      <selection activeCell="R12" sqref="R12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44" style="0" customWidth="1"/>
    <col min="6" max="7" width="13.33203125" style="0" customWidth="1"/>
    <col min="8" max="8" width="13.5" style="0" customWidth="1"/>
    <col min="9" max="9" width="10.5" style="0" customWidth="1"/>
    <col min="10" max="10" width="11.16015625" style="0" customWidth="1"/>
    <col min="11" max="12" width="10.66015625" style="0" customWidth="1"/>
  </cols>
  <sheetData>
    <row r="1" spans="1:10" ht="19.5" customHeight="1">
      <c r="A1" s="75"/>
      <c r="B1" s="188"/>
      <c r="C1" s="188"/>
      <c r="D1" s="188"/>
      <c r="E1" s="188"/>
      <c r="F1" s="188"/>
      <c r="G1" s="188"/>
      <c r="H1" s="188"/>
      <c r="I1" s="188"/>
      <c r="J1" s="205" t="s">
        <v>130</v>
      </c>
    </row>
    <row r="2" spans="1:10" ht="19.5" customHeight="1">
      <c r="A2" s="51" t="s">
        <v>131</v>
      </c>
      <c r="B2" s="51"/>
      <c r="C2" s="51"/>
      <c r="D2" s="51"/>
      <c r="E2" s="51"/>
      <c r="F2" s="51"/>
      <c r="G2" s="51"/>
      <c r="H2" s="51"/>
      <c r="I2" s="51"/>
      <c r="J2" s="51"/>
    </row>
    <row r="3" spans="1:12" s="47" customFormat="1" ht="19.5" customHeight="1">
      <c r="A3" s="140" t="s">
        <v>5</v>
      </c>
      <c r="B3" s="140"/>
      <c r="C3" s="140"/>
      <c r="D3" s="140"/>
      <c r="E3" s="140"/>
      <c r="F3" s="189"/>
      <c r="G3" s="189"/>
      <c r="H3" s="189"/>
      <c r="I3" s="189"/>
      <c r="J3" s="55" t="s">
        <v>6</v>
      </c>
      <c r="K3"/>
      <c r="L3"/>
    </row>
    <row r="4" spans="1:10" ht="19.5" customHeight="1">
      <c r="A4" s="142" t="s">
        <v>59</v>
      </c>
      <c r="B4" s="144"/>
      <c r="C4" s="144"/>
      <c r="D4" s="144"/>
      <c r="E4" s="143"/>
      <c r="F4" s="190" t="s">
        <v>60</v>
      </c>
      <c r="G4" s="191" t="s">
        <v>132</v>
      </c>
      <c r="H4" s="192" t="s">
        <v>133</v>
      </c>
      <c r="I4" s="192" t="s">
        <v>134</v>
      </c>
      <c r="J4" s="197" t="s">
        <v>135</v>
      </c>
    </row>
    <row r="5" spans="1:10" ht="19.5" customHeight="1">
      <c r="A5" s="142" t="s">
        <v>70</v>
      </c>
      <c r="B5" s="144"/>
      <c r="C5" s="143"/>
      <c r="D5" s="193" t="s">
        <v>71</v>
      </c>
      <c r="E5" s="194" t="s">
        <v>136</v>
      </c>
      <c r="F5" s="191"/>
      <c r="G5" s="191"/>
      <c r="H5" s="192"/>
      <c r="I5" s="192"/>
      <c r="J5" s="197"/>
    </row>
    <row r="6" spans="1:10" ht="15" customHeight="1">
      <c r="A6" s="195" t="s">
        <v>80</v>
      </c>
      <c r="B6" s="195" t="s">
        <v>81</v>
      </c>
      <c r="C6" s="196" t="s">
        <v>82</v>
      </c>
      <c r="D6" s="197"/>
      <c r="E6" s="198"/>
      <c r="F6" s="199"/>
      <c r="G6" s="199"/>
      <c r="H6" s="200"/>
      <c r="I6" s="200"/>
      <c r="J6" s="206"/>
    </row>
    <row r="7" spans="1:10" ht="19.5" customHeight="1">
      <c r="A7" s="201" t="s">
        <v>14</v>
      </c>
      <c r="B7" s="201" t="s">
        <v>14</v>
      </c>
      <c r="C7" s="201" t="s">
        <v>14</v>
      </c>
      <c r="D7" s="202" t="s">
        <v>14</v>
      </c>
      <c r="E7" s="202" t="s">
        <v>60</v>
      </c>
      <c r="F7" s="203">
        <f aca="true" t="shared" si="0" ref="F7:F32">SUM(G7:J7)</f>
        <v>6096.5154</v>
      </c>
      <c r="G7" s="204">
        <v>735.459</v>
      </c>
      <c r="H7" s="204">
        <v>5361.0564</v>
      </c>
      <c r="I7" s="204"/>
      <c r="J7" s="207"/>
    </row>
    <row r="8" spans="1:10" ht="19.5" customHeight="1">
      <c r="A8" s="201" t="s">
        <v>14</v>
      </c>
      <c r="B8" s="201" t="s">
        <v>14</v>
      </c>
      <c r="C8" s="201" t="s">
        <v>14</v>
      </c>
      <c r="D8" s="202" t="s">
        <v>14</v>
      </c>
      <c r="E8" s="202" t="s">
        <v>0</v>
      </c>
      <c r="F8" s="203">
        <f t="shared" si="0"/>
        <v>6096.5154</v>
      </c>
      <c r="G8" s="204">
        <v>735.459</v>
      </c>
      <c r="H8" s="204">
        <v>5361.0564</v>
      </c>
      <c r="I8" s="204"/>
      <c r="J8" s="207"/>
    </row>
    <row r="9" spans="1:10" ht="19.5" customHeight="1">
      <c r="A9" s="201" t="s">
        <v>14</v>
      </c>
      <c r="B9" s="201" t="s">
        <v>14</v>
      </c>
      <c r="C9" s="201" t="s">
        <v>14</v>
      </c>
      <c r="D9" s="202" t="s">
        <v>83</v>
      </c>
      <c r="E9" s="202" t="s">
        <v>137</v>
      </c>
      <c r="F9" s="203">
        <f t="shared" si="0"/>
        <v>6096.5154</v>
      </c>
      <c r="G9" s="204">
        <v>735.459</v>
      </c>
      <c r="H9" s="204">
        <v>5361.0564</v>
      </c>
      <c r="I9" s="204"/>
      <c r="J9" s="207"/>
    </row>
    <row r="10" spans="1:10" ht="19.5" customHeight="1">
      <c r="A10" s="201" t="s">
        <v>85</v>
      </c>
      <c r="B10" s="201" t="s">
        <v>86</v>
      </c>
      <c r="C10" s="201" t="s">
        <v>86</v>
      </c>
      <c r="D10" s="202" t="s">
        <v>87</v>
      </c>
      <c r="E10" s="202" t="s">
        <v>88</v>
      </c>
      <c r="F10" s="203">
        <f t="shared" si="0"/>
        <v>68.464</v>
      </c>
      <c r="G10" s="204">
        <v>68.464</v>
      </c>
      <c r="H10" s="204">
        <v>0</v>
      </c>
      <c r="I10" s="204"/>
      <c r="J10" s="207"/>
    </row>
    <row r="11" spans="1:10" ht="19.5" customHeight="1">
      <c r="A11" s="201" t="s">
        <v>85</v>
      </c>
      <c r="B11" s="201" t="s">
        <v>89</v>
      </c>
      <c r="C11" s="201" t="s">
        <v>89</v>
      </c>
      <c r="D11" s="202" t="s">
        <v>87</v>
      </c>
      <c r="E11" s="202" t="s">
        <v>90</v>
      </c>
      <c r="F11" s="203">
        <f t="shared" si="0"/>
        <v>7.2137</v>
      </c>
      <c r="G11" s="204">
        <v>7.2137</v>
      </c>
      <c r="H11" s="204">
        <v>0</v>
      </c>
      <c r="I11" s="204"/>
      <c r="J11" s="207"/>
    </row>
    <row r="12" spans="1:10" ht="19.5" customHeight="1">
      <c r="A12" s="201" t="s">
        <v>91</v>
      </c>
      <c r="B12" s="201" t="s">
        <v>92</v>
      </c>
      <c r="C12" s="201" t="s">
        <v>93</v>
      </c>
      <c r="D12" s="202" t="s">
        <v>87</v>
      </c>
      <c r="E12" s="202" t="s">
        <v>94</v>
      </c>
      <c r="F12" s="203">
        <f t="shared" si="0"/>
        <v>41.8188</v>
      </c>
      <c r="G12" s="204">
        <v>41.8188</v>
      </c>
      <c r="H12" s="204">
        <v>0</v>
      </c>
      <c r="I12" s="204"/>
      <c r="J12" s="207"/>
    </row>
    <row r="13" spans="1:10" ht="19.5" customHeight="1">
      <c r="A13" s="201" t="s">
        <v>95</v>
      </c>
      <c r="B13" s="201" t="s">
        <v>96</v>
      </c>
      <c r="C13" s="201" t="s">
        <v>93</v>
      </c>
      <c r="D13" s="202" t="s">
        <v>87</v>
      </c>
      <c r="E13" s="202" t="s">
        <v>97</v>
      </c>
      <c r="F13" s="203">
        <f t="shared" si="0"/>
        <v>30</v>
      </c>
      <c r="G13" s="204">
        <v>0</v>
      </c>
      <c r="H13" s="204">
        <v>30</v>
      </c>
      <c r="I13" s="204"/>
      <c r="J13" s="207"/>
    </row>
    <row r="14" spans="1:10" ht="19.5" customHeight="1">
      <c r="A14" s="201" t="s">
        <v>98</v>
      </c>
      <c r="B14" s="201" t="s">
        <v>99</v>
      </c>
      <c r="C14" s="201" t="s">
        <v>93</v>
      </c>
      <c r="D14" s="202" t="s">
        <v>87</v>
      </c>
      <c r="E14" s="202" t="s">
        <v>100</v>
      </c>
      <c r="F14" s="203">
        <f t="shared" si="0"/>
        <v>640.3334</v>
      </c>
      <c r="G14" s="204">
        <v>0</v>
      </c>
      <c r="H14" s="204">
        <v>640.3334</v>
      </c>
      <c r="I14" s="204"/>
      <c r="J14" s="207"/>
    </row>
    <row r="15" spans="1:10" ht="19.5" customHeight="1">
      <c r="A15" s="201" t="s">
        <v>98</v>
      </c>
      <c r="B15" s="201" t="s">
        <v>99</v>
      </c>
      <c r="C15" s="201" t="s">
        <v>101</v>
      </c>
      <c r="D15" s="202" t="s">
        <v>87</v>
      </c>
      <c r="E15" s="202" t="s">
        <v>102</v>
      </c>
      <c r="F15" s="203">
        <f t="shared" si="0"/>
        <v>224.25</v>
      </c>
      <c r="G15" s="204">
        <v>0</v>
      </c>
      <c r="H15" s="204">
        <v>224.25</v>
      </c>
      <c r="I15" s="204"/>
      <c r="J15" s="207"/>
    </row>
    <row r="16" spans="1:10" ht="27" customHeight="1">
      <c r="A16" s="201" t="s">
        <v>98</v>
      </c>
      <c r="B16" s="201" t="s">
        <v>99</v>
      </c>
      <c r="C16" s="201" t="s">
        <v>89</v>
      </c>
      <c r="D16" s="202" t="s">
        <v>87</v>
      </c>
      <c r="E16" s="202" t="s">
        <v>103</v>
      </c>
      <c r="F16" s="203">
        <f t="shared" si="0"/>
        <v>2.5241</v>
      </c>
      <c r="G16" s="204">
        <v>0</v>
      </c>
      <c r="H16" s="204">
        <v>2.5241</v>
      </c>
      <c r="I16" s="204"/>
      <c r="J16" s="207"/>
    </row>
    <row r="17" spans="1:10" ht="19.5" customHeight="1">
      <c r="A17" s="201" t="s">
        <v>104</v>
      </c>
      <c r="B17" s="201" t="s">
        <v>93</v>
      </c>
      <c r="C17" s="201" t="s">
        <v>105</v>
      </c>
      <c r="D17" s="202" t="s">
        <v>87</v>
      </c>
      <c r="E17" s="202" t="s">
        <v>106</v>
      </c>
      <c r="F17" s="203">
        <f t="shared" si="0"/>
        <v>24.2116</v>
      </c>
      <c r="G17" s="204">
        <v>0</v>
      </c>
      <c r="H17" s="204">
        <v>24.2116</v>
      </c>
      <c r="I17" s="204"/>
      <c r="J17" s="207"/>
    </row>
    <row r="18" spans="1:10" ht="19.5" customHeight="1">
      <c r="A18" s="201" t="s">
        <v>104</v>
      </c>
      <c r="B18" s="201" t="s">
        <v>107</v>
      </c>
      <c r="C18" s="201" t="s">
        <v>93</v>
      </c>
      <c r="D18" s="202" t="s">
        <v>87</v>
      </c>
      <c r="E18" s="202" t="s">
        <v>108</v>
      </c>
      <c r="F18" s="203">
        <f t="shared" si="0"/>
        <v>540.6329999999999</v>
      </c>
      <c r="G18" s="204">
        <v>526.2298</v>
      </c>
      <c r="H18" s="204">
        <v>14.4032</v>
      </c>
      <c r="I18" s="204"/>
      <c r="J18" s="207"/>
    </row>
    <row r="19" spans="1:10" ht="19.5" customHeight="1">
      <c r="A19" s="201" t="s">
        <v>104</v>
      </c>
      <c r="B19" s="201" t="s">
        <v>107</v>
      </c>
      <c r="C19" s="201" t="s">
        <v>105</v>
      </c>
      <c r="D19" s="202" t="s">
        <v>87</v>
      </c>
      <c r="E19" s="202" t="s">
        <v>106</v>
      </c>
      <c r="F19" s="203">
        <f t="shared" si="0"/>
        <v>3.05</v>
      </c>
      <c r="G19" s="204">
        <v>0</v>
      </c>
      <c r="H19" s="204">
        <v>3.05</v>
      </c>
      <c r="I19" s="204"/>
      <c r="J19" s="207"/>
    </row>
    <row r="20" spans="1:10" ht="19.5" customHeight="1">
      <c r="A20" s="201" t="s">
        <v>104</v>
      </c>
      <c r="B20" s="201" t="s">
        <v>107</v>
      </c>
      <c r="C20" s="201" t="s">
        <v>99</v>
      </c>
      <c r="D20" s="202" t="s">
        <v>87</v>
      </c>
      <c r="E20" s="202" t="s">
        <v>109</v>
      </c>
      <c r="F20" s="203">
        <f t="shared" si="0"/>
        <v>63.9967</v>
      </c>
      <c r="G20" s="204">
        <v>0</v>
      </c>
      <c r="H20" s="204">
        <v>63.9967</v>
      </c>
      <c r="I20" s="204"/>
      <c r="J20" s="207"/>
    </row>
    <row r="21" spans="1:10" ht="19.5" customHeight="1">
      <c r="A21" s="201" t="s">
        <v>104</v>
      </c>
      <c r="B21" s="201" t="s">
        <v>107</v>
      </c>
      <c r="C21" s="201" t="s">
        <v>110</v>
      </c>
      <c r="D21" s="202" t="s">
        <v>87</v>
      </c>
      <c r="E21" s="202" t="s">
        <v>111</v>
      </c>
      <c r="F21" s="203">
        <f t="shared" si="0"/>
        <v>25</v>
      </c>
      <c r="G21" s="204">
        <v>0</v>
      </c>
      <c r="H21" s="204">
        <v>25</v>
      </c>
      <c r="I21" s="204"/>
      <c r="J21" s="207"/>
    </row>
    <row r="22" spans="1:10" ht="19.5" customHeight="1">
      <c r="A22" s="201" t="s">
        <v>104</v>
      </c>
      <c r="B22" s="201" t="s">
        <v>107</v>
      </c>
      <c r="C22" s="201" t="s">
        <v>92</v>
      </c>
      <c r="D22" s="202" t="s">
        <v>87</v>
      </c>
      <c r="E22" s="202" t="s">
        <v>112</v>
      </c>
      <c r="F22" s="203">
        <f t="shared" si="0"/>
        <v>170</v>
      </c>
      <c r="G22" s="204">
        <v>0</v>
      </c>
      <c r="H22" s="204">
        <v>170</v>
      </c>
      <c r="I22" s="204"/>
      <c r="J22" s="207"/>
    </row>
    <row r="23" spans="1:10" ht="19.5" customHeight="1">
      <c r="A23" s="201" t="s">
        <v>104</v>
      </c>
      <c r="B23" s="201" t="s">
        <v>107</v>
      </c>
      <c r="C23" s="201" t="s">
        <v>113</v>
      </c>
      <c r="D23" s="202" t="s">
        <v>87</v>
      </c>
      <c r="E23" s="202" t="s">
        <v>114</v>
      </c>
      <c r="F23" s="203">
        <f t="shared" si="0"/>
        <v>62.2707</v>
      </c>
      <c r="G23" s="204">
        <v>0</v>
      </c>
      <c r="H23" s="204">
        <v>62.2707</v>
      </c>
      <c r="I23" s="204"/>
      <c r="J23" s="207"/>
    </row>
    <row r="24" spans="1:10" ht="19.5" customHeight="1">
      <c r="A24" s="201" t="s">
        <v>104</v>
      </c>
      <c r="B24" s="201" t="s">
        <v>107</v>
      </c>
      <c r="C24" s="201" t="s">
        <v>115</v>
      </c>
      <c r="D24" s="202" t="s">
        <v>87</v>
      </c>
      <c r="E24" s="202" t="s">
        <v>116</v>
      </c>
      <c r="F24" s="203">
        <f t="shared" si="0"/>
        <v>11.12</v>
      </c>
      <c r="G24" s="204">
        <v>0</v>
      </c>
      <c r="H24" s="204">
        <v>11.12</v>
      </c>
      <c r="I24" s="204"/>
      <c r="J24" s="207"/>
    </row>
    <row r="25" spans="1:10" ht="19.5" customHeight="1">
      <c r="A25" s="201" t="s">
        <v>104</v>
      </c>
      <c r="B25" s="201" t="s">
        <v>107</v>
      </c>
      <c r="C25" s="201" t="s">
        <v>117</v>
      </c>
      <c r="D25" s="202" t="s">
        <v>87</v>
      </c>
      <c r="E25" s="202" t="s">
        <v>118</v>
      </c>
      <c r="F25" s="203">
        <f t="shared" si="0"/>
        <v>43.5</v>
      </c>
      <c r="G25" s="204">
        <v>0</v>
      </c>
      <c r="H25" s="204">
        <v>43.5</v>
      </c>
      <c r="I25" s="204"/>
      <c r="J25" s="207"/>
    </row>
    <row r="26" spans="1:10" ht="19.5" customHeight="1">
      <c r="A26" s="201" t="s">
        <v>104</v>
      </c>
      <c r="B26" s="201" t="s">
        <v>107</v>
      </c>
      <c r="C26" s="201" t="s">
        <v>119</v>
      </c>
      <c r="D26" s="202" t="s">
        <v>87</v>
      </c>
      <c r="E26" s="202" t="s">
        <v>120</v>
      </c>
      <c r="F26" s="203">
        <f t="shared" si="0"/>
        <v>38</v>
      </c>
      <c r="G26" s="204">
        <v>0</v>
      </c>
      <c r="H26" s="204">
        <v>38</v>
      </c>
      <c r="I26" s="204"/>
      <c r="J26" s="207"/>
    </row>
    <row r="27" spans="1:10" ht="19.5" customHeight="1">
      <c r="A27" s="201" t="s">
        <v>104</v>
      </c>
      <c r="B27" s="201" t="s">
        <v>107</v>
      </c>
      <c r="C27" s="201" t="s">
        <v>121</v>
      </c>
      <c r="D27" s="202" t="s">
        <v>87</v>
      </c>
      <c r="E27" s="202" t="s">
        <v>122</v>
      </c>
      <c r="F27" s="203">
        <f t="shared" si="0"/>
        <v>604.2657</v>
      </c>
      <c r="G27" s="204">
        <v>0</v>
      </c>
      <c r="H27" s="204">
        <v>604.2657</v>
      </c>
      <c r="I27" s="204"/>
      <c r="J27" s="207"/>
    </row>
    <row r="28" spans="1:10" ht="19.5" customHeight="1">
      <c r="A28" s="201" t="s">
        <v>104</v>
      </c>
      <c r="B28" s="201" t="s">
        <v>107</v>
      </c>
      <c r="C28" s="201" t="s">
        <v>89</v>
      </c>
      <c r="D28" s="202" t="s">
        <v>87</v>
      </c>
      <c r="E28" s="202" t="s">
        <v>123</v>
      </c>
      <c r="F28" s="203">
        <f t="shared" si="0"/>
        <v>78.15950000000001</v>
      </c>
      <c r="G28" s="204">
        <v>9.6085</v>
      </c>
      <c r="H28" s="204">
        <v>68.551</v>
      </c>
      <c r="I28" s="204"/>
      <c r="J28" s="207"/>
    </row>
    <row r="29" spans="1:10" ht="19.5" customHeight="1">
      <c r="A29" s="201" t="s">
        <v>104</v>
      </c>
      <c r="B29" s="201" t="s">
        <v>86</v>
      </c>
      <c r="C29" s="201" t="s">
        <v>101</v>
      </c>
      <c r="D29" s="202" t="s">
        <v>87</v>
      </c>
      <c r="E29" s="202" t="s">
        <v>124</v>
      </c>
      <c r="F29" s="203">
        <f t="shared" si="0"/>
        <v>330.38</v>
      </c>
      <c r="G29" s="204">
        <v>0</v>
      </c>
      <c r="H29" s="204">
        <v>330.38</v>
      </c>
      <c r="I29" s="204"/>
      <c r="J29" s="207"/>
    </row>
    <row r="30" spans="1:10" ht="19.5" customHeight="1">
      <c r="A30" s="201" t="s">
        <v>104</v>
      </c>
      <c r="B30" s="201" t="s">
        <v>86</v>
      </c>
      <c r="C30" s="201" t="s">
        <v>89</v>
      </c>
      <c r="D30" s="202" t="s">
        <v>87</v>
      </c>
      <c r="E30" s="202" t="s">
        <v>125</v>
      </c>
      <c r="F30" s="203">
        <f t="shared" si="0"/>
        <v>7.2</v>
      </c>
      <c r="G30" s="204">
        <v>2</v>
      </c>
      <c r="H30" s="204">
        <v>5.2</v>
      </c>
      <c r="I30" s="204"/>
      <c r="J30" s="207"/>
    </row>
    <row r="31" spans="1:10" ht="19.5" customHeight="1">
      <c r="A31" s="201" t="s">
        <v>126</v>
      </c>
      <c r="B31" s="201" t="s">
        <v>105</v>
      </c>
      <c r="C31" s="201" t="s">
        <v>93</v>
      </c>
      <c r="D31" s="202" t="s">
        <v>87</v>
      </c>
      <c r="E31" s="202" t="s">
        <v>127</v>
      </c>
      <c r="F31" s="203">
        <f t="shared" si="0"/>
        <v>80.1242</v>
      </c>
      <c r="G31" s="204">
        <v>80.1242</v>
      </c>
      <c r="H31" s="204">
        <v>0</v>
      </c>
      <c r="I31" s="204"/>
      <c r="J31" s="207"/>
    </row>
    <row r="32" spans="1:10" ht="30" customHeight="1">
      <c r="A32" s="201" t="s">
        <v>128</v>
      </c>
      <c r="B32" s="201" t="s">
        <v>101</v>
      </c>
      <c r="C32" s="201" t="s">
        <v>105</v>
      </c>
      <c r="D32" s="202" t="s">
        <v>87</v>
      </c>
      <c r="E32" s="202" t="s">
        <v>129</v>
      </c>
      <c r="F32" s="203">
        <f t="shared" si="0"/>
        <v>3000</v>
      </c>
      <c r="G32" s="204">
        <v>0</v>
      </c>
      <c r="H32" s="204">
        <v>3000</v>
      </c>
      <c r="I32" s="204"/>
      <c r="J32" s="207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portrait" paperSize="9" scale="87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8">
      <selection activeCell="N32" sqref="N32"/>
    </sheetView>
  </sheetViews>
  <sheetFormatPr defaultColWidth="9.33203125" defaultRowHeight="11.25"/>
  <cols>
    <col min="1" max="1" width="30" style="0" customWidth="1"/>
    <col min="2" max="2" width="11.16015625" style="0" customWidth="1"/>
    <col min="3" max="3" width="27.66015625" style="0" customWidth="1"/>
    <col min="4" max="4" width="11.16015625" style="0" customWidth="1"/>
    <col min="5" max="5" width="12.33203125" style="0" customWidth="1"/>
    <col min="6" max="6" width="10.66015625" style="0" customWidth="1"/>
    <col min="7" max="7" width="10.16015625" style="0" customWidth="1"/>
    <col min="8" max="8" width="11.83203125" style="0" customWidth="1"/>
  </cols>
  <sheetData>
    <row r="1" spans="1:8" ht="20.25" customHeight="1">
      <c r="A1" s="139"/>
      <c r="B1" s="139"/>
      <c r="C1" s="139"/>
      <c r="D1" s="139"/>
      <c r="E1" s="139"/>
      <c r="F1" s="139"/>
      <c r="G1" s="139"/>
      <c r="H1" s="55" t="s">
        <v>138</v>
      </c>
    </row>
    <row r="2" spans="1:8" ht="20.25" customHeight="1">
      <c r="A2" s="51" t="s">
        <v>139</v>
      </c>
      <c r="B2" s="51"/>
      <c r="C2" s="51"/>
      <c r="D2" s="51"/>
      <c r="E2" s="51"/>
      <c r="F2" s="51"/>
      <c r="G2" s="51"/>
      <c r="H2" s="51"/>
    </row>
    <row r="3" spans="1:8" s="47" customFormat="1" ht="20.25" customHeight="1">
      <c r="A3" s="140" t="s">
        <v>5</v>
      </c>
      <c r="B3" s="140"/>
      <c r="C3" s="141"/>
      <c r="D3" s="141"/>
      <c r="E3" s="141"/>
      <c r="F3" s="141"/>
      <c r="G3" s="141"/>
      <c r="H3" s="55" t="s">
        <v>6</v>
      </c>
    </row>
    <row r="4" spans="1:8" ht="20.25" customHeight="1">
      <c r="A4" s="142" t="s">
        <v>7</v>
      </c>
      <c r="B4" s="143"/>
      <c r="C4" s="142" t="s">
        <v>8</v>
      </c>
      <c r="D4" s="144"/>
      <c r="E4" s="144"/>
      <c r="F4" s="144"/>
      <c r="G4" s="144"/>
      <c r="H4" s="143"/>
    </row>
    <row r="5" spans="1:8" s="138" customFormat="1" ht="34.5" customHeight="1">
      <c r="A5" s="145" t="s">
        <v>9</v>
      </c>
      <c r="B5" s="146" t="s">
        <v>10</v>
      </c>
      <c r="C5" s="145" t="s">
        <v>9</v>
      </c>
      <c r="D5" s="147" t="s">
        <v>60</v>
      </c>
      <c r="E5" s="146" t="s">
        <v>140</v>
      </c>
      <c r="F5" s="148" t="s">
        <v>141</v>
      </c>
      <c r="G5" s="147" t="s">
        <v>142</v>
      </c>
      <c r="H5" s="148" t="s">
        <v>143</v>
      </c>
    </row>
    <row r="6" spans="1:8" ht="20.25" customHeight="1">
      <c r="A6" s="149" t="s">
        <v>144</v>
      </c>
      <c r="B6" s="150">
        <f>SUM(B7:B9)</f>
        <v>931.0453</v>
      </c>
      <c r="C6" s="151" t="s">
        <v>145</v>
      </c>
      <c r="D6" s="152">
        <f>SUM(E6,F6,G6,H6)</f>
        <v>6096.5154</v>
      </c>
      <c r="E6" s="153">
        <f aca="true" t="shared" si="0" ref="E6:H6">SUM(E7:E36)</f>
        <v>931.0453</v>
      </c>
      <c r="F6" s="153">
        <f t="shared" si="0"/>
        <v>0</v>
      </c>
      <c r="G6" s="153">
        <f t="shared" si="0"/>
        <v>0</v>
      </c>
      <c r="H6" s="153">
        <f t="shared" si="0"/>
        <v>5165.4701000000005</v>
      </c>
    </row>
    <row r="7" spans="1:8" ht="20.25" customHeight="1">
      <c r="A7" s="149" t="s">
        <v>146</v>
      </c>
      <c r="B7" s="154">
        <v>931.0453</v>
      </c>
      <c r="C7" s="155" t="s">
        <v>147</v>
      </c>
      <c r="D7" s="156">
        <f aca="true" t="shared" si="1" ref="D7:D35">SUM(E7:H7)</f>
        <v>0</v>
      </c>
      <c r="E7" s="157">
        <v>0</v>
      </c>
      <c r="F7" s="157" t="s">
        <v>14</v>
      </c>
      <c r="G7" s="157" t="s">
        <v>14</v>
      </c>
      <c r="H7" s="158">
        <v>0</v>
      </c>
    </row>
    <row r="8" spans="1:8" ht="20.25" customHeight="1">
      <c r="A8" s="149" t="s">
        <v>148</v>
      </c>
      <c r="B8" s="154" t="s">
        <v>14</v>
      </c>
      <c r="C8" s="155" t="s">
        <v>149</v>
      </c>
      <c r="D8" s="156">
        <f t="shared" si="1"/>
        <v>0</v>
      </c>
      <c r="E8" s="157">
        <v>0</v>
      </c>
      <c r="F8" s="157" t="s">
        <v>14</v>
      </c>
      <c r="G8" s="157" t="s">
        <v>14</v>
      </c>
      <c r="H8" s="158">
        <v>0</v>
      </c>
    </row>
    <row r="9" spans="1:8" ht="20.25" customHeight="1">
      <c r="A9" s="149" t="s">
        <v>150</v>
      </c>
      <c r="B9" s="159" t="s">
        <v>14</v>
      </c>
      <c r="C9" s="155" t="s">
        <v>151</v>
      </c>
      <c r="D9" s="156">
        <f t="shared" si="1"/>
        <v>0</v>
      </c>
      <c r="E9" s="157">
        <v>0</v>
      </c>
      <c r="F9" s="157" t="s">
        <v>14</v>
      </c>
      <c r="G9" s="157" t="s">
        <v>14</v>
      </c>
      <c r="H9" s="158">
        <v>0</v>
      </c>
    </row>
    <row r="10" spans="1:8" ht="20.25" customHeight="1">
      <c r="A10" s="149" t="s">
        <v>152</v>
      </c>
      <c r="B10" s="160">
        <f>SUM(B11:B14)</f>
        <v>5165.4701000000005</v>
      </c>
      <c r="C10" s="155" t="s">
        <v>153</v>
      </c>
      <c r="D10" s="156">
        <f t="shared" si="1"/>
        <v>0</v>
      </c>
      <c r="E10" s="157">
        <v>0</v>
      </c>
      <c r="F10" s="157" t="s">
        <v>14</v>
      </c>
      <c r="G10" s="157" t="s">
        <v>14</v>
      </c>
      <c r="H10" s="158">
        <v>0</v>
      </c>
    </row>
    <row r="11" spans="1:8" ht="20.25" customHeight="1">
      <c r="A11" s="149" t="s">
        <v>146</v>
      </c>
      <c r="B11" s="154">
        <v>1298.3626</v>
      </c>
      <c r="C11" s="155" t="s">
        <v>154</v>
      </c>
      <c r="D11" s="156">
        <f t="shared" si="1"/>
        <v>0</v>
      </c>
      <c r="E11" s="157">
        <v>0</v>
      </c>
      <c r="F11" s="157" t="s">
        <v>14</v>
      </c>
      <c r="G11" s="157" t="s">
        <v>14</v>
      </c>
      <c r="H11" s="158">
        <v>0</v>
      </c>
    </row>
    <row r="12" spans="1:8" ht="20.25" customHeight="1">
      <c r="A12" s="149" t="s">
        <v>148</v>
      </c>
      <c r="B12" s="154">
        <v>3867.1075</v>
      </c>
      <c r="C12" s="155" t="s">
        <v>155</v>
      </c>
      <c r="D12" s="156">
        <f t="shared" si="1"/>
        <v>0</v>
      </c>
      <c r="E12" s="157">
        <v>0</v>
      </c>
      <c r="F12" s="157" t="s">
        <v>14</v>
      </c>
      <c r="G12" s="157" t="s">
        <v>14</v>
      </c>
      <c r="H12" s="158">
        <v>0</v>
      </c>
    </row>
    <row r="13" spans="1:8" ht="20.25" customHeight="1">
      <c r="A13" s="149" t="s">
        <v>150</v>
      </c>
      <c r="B13" s="154">
        <v>0</v>
      </c>
      <c r="C13" s="155" t="s">
        <v>156</v>
      </c>
      <c r="D13" s="156">
        <f t="shared" si="1"/>
        <v>0</v>
      </c>
      <c r="E13" s="157">
        <v>0</v>
      </c>
      <c r="F13" s="157" t="s">
        <v>14</v>
      </c>
      <c r="G13" s="157" t="s">
        <v>14</v>
      </c>
      <c r="H13" s="158">
        <v>0</v>
      </c>
    </row>
    <row r="14" spans="1:8" ht="20.25" customHeight="1">
      <c r="A14" s="149" t="s">
        <v>157</v>
      </c>
      <c r="B14" s="159"/>
      <c r="C14" s="155" t="s">
        <v>158</v>
      </c>
      <c r="D14" s="156">
        <f t="shared" si="1"/>
        <v>75.6777</v>
      </c>
      <c r="E14" s="157">
        <v>75.6777</v>
      </c>
      <c r="F14" s="157" t="s">
        <v>14</v>
      </c>
      <c r="G14" s="157" t="s">
        <v>14</v>
      </c>
      <c r="H14" s="158">
        <v>0</v>
      </c>
    </row>
    <row r="15" spans="1:8" ht="20.25" customHeight="1">
      <c r="A15" s="161"/>
      <c r="B15" s="162"/>
      <c r="C15" s="155" t="s">
        <v>159</v>
      </c>
      <c r="D15" s="156">
        <f t="shared" si="1"/>
        <v>0</v>
      </c>
      <c r="E15" s="157">
        <v>0</v>
      </c>
      <c r="F15" s="157" t="s">
        <v>14</v>
      </c>
      <c r="G15" s="157" t="s">
        <v>14</v>
      </c>
      <c r="H15" s="158">
        <v>0</v>
      </c>
    </row>
    <row r="16" spans="1:8" ht="20.25" customHeight="1">
      <c r="A16" s="161"/>
      <c r="B16" s="159"/>
      <c r="C16" s="155" t="s">
        <v>160</v>
      </c>
      <c r="D16" s="156">
        <f t="shared" si="1"/>
        <v>41.8188</v>
      </c>
      <c r="E16" s="157">
        <v>41.8188</v>
      </c>
      <c r="F16" s="157" t="s">
        <v>14</v>
      </c>
      <c r="G16" s="157" t="s">
        <v>14</v>
      </c>
      <c r="H16" s="158">
        <v>0</v>
      </c>
    </row>
    <row r="17" spans="1:8" ht="20.25" customHeight="1">
      <c r="A17" s="161"/>
      <c r="B17" s="159"/>
      <c r="C17" s="155" t="s">
        <v>161</v>
      </c>
      <c r="D17" s="156">
        <f t="shared" si="1"/>
        <v>30</v>
      </c>
      <c r="E17" s="157">
        <v>0</v>
      </c>
      <c r="F17" s="157" t="s">
        <v>14</v>
      </c>
      <c r="G17" s="157" t="s">
        <v>14</v>
      </c>
      <c r="H17" s="158">
        <v>30</v>
      </c>
    </row>
    <row r="18" spans="1:8" ht="20.25" customHeight="1">
      <c r="A18" s="161"/>
      <c r="B18" s="159"/>
      <c r="C18" s="155" t="s">
        <v>162</v>
      </c>
      <c r="D18" s="156">
        <f t="shared" si="1"/>
        <v>867.1075</v>
      </c>
      <c r="E18" s="157">
        <v>0</v>
      </c>
      <c r="F18" s="157" t="s">
        <v>14</v>
      </c>
      <c r="G18" s="157" t="s">
        <v>14</v>
      </c>
      <c r="H18" s="158">
        <v>867.1075</v>
      </c>
    </row>
    <row r="19" spans="1:8" ht="20.25" customHeight="1">
      <c r="A19" s="161"/>
      <c r="B19" s="159"/>
      <c r="C19" s="155" t="s">
        <v>163</v>
      </c>
      <c r="D19" s="156">
        <f t="shared" si="1"/>
        <v>2001.7872</v>
      </c>
      <c r="E19" s="157">
        <v>733.4246</v>
      </c>
      <c r="F19" s="157" t="s">
        <v>14</v>
      </c>
      <c r="G19" s="157" t="s">
        <v>14</v>
      </c>
      <c r="H19" s="158">
        <v>1268.3626</v>
      </c>
    </row>
    <row r="20" spans="1:8" ht="20.25" customHeight="1">
      <c r="A20" s="161"/>
      <c r="B20" s="159"/>
      <c r="C20" s="155" t="s">
        <v>164</v>
      </c>
      <c r="D20" s="156">
        <f t="shared" si="1"/>
        <v>0</v>
      </c>
      <c r="E20" s="157">
        <v>0</v>
      </c>
      <c r="F20" s="157" t="s">
        <v>14</v>
      </c>
      <c r="G20" s="157" t="s">
        <v>14</v>
      </c>
      <c r="H20" s="158">
        <v>0</v>
      </c>
    </row>
    <row r="21" spans="1:8" ht="20.25" customHeight="1">
      <c r="A21" s="161"/>
      <c r="B21" s="159"/>
      <c r="C21" s="155" t="s">
        <v>165</v>
      </c>
      <c r="D21" s="156">
        <f t="shared" si="1"/>
        <v>0</v>
      </c>
      <c r="E21" s="157">
        <v>0</v>
      </c>
      <c r="F21" s="157" t="s">
        <v>14</v>
      </c>
      <c r="G21" s="157" t="s">
        <v>14</v>
      </c>
      <c r="H21" s="158">
        <v>0</v>
      </c>
    </row>
    <row r="22" spans="1:8" ht="20.25" customHeight="1">
      <c r="A22" s="161"/>
      <c r="B22" s="159"/>
      <c r="C22" s="155" t="s">
        <v>166</v>
      </c>
      <c r="D22" s="156">
        <f t="shared" si="1"/>
        <v>0</v>
      </c>
      <c r="E22" s="157">
        <v>0</v>
      </c>
      <c r="F22" s="157" t="s">
        <v>14</v>
      </c>
      <c r="G22" s="157" t="s">
        <v>14</v>
      </c>
      <c r="H22" s="158">
        <v>0</v>
      </c>
    </row>
    <row r="23" spans="1:8" ht="20.25" customHeight="1">
      <c r="A23" s="161"/>
      <c r="B23" s="159"/>
      <c r="C23" s="155" t="s">
        <v>167</v>
      </c>
      <c r="D23" s="156">
        <f t="shared" si="1"/>
        <v>0</v>
      </c>
      <c r="E23" s="157">
        <v>0</v>
      </c>
      <c r="F23" s="157" t="s">
        <v>14</v>
      </c>
      <c r="G23" s="157" t="s">
        <v>14</v>
      </c>
      <c r="H23" s="158">
        <v>0</v>
      </c>
    </row>
    <row r="24" spans="1:8" ht="20.25" customHeight="1">
      <c r="A24" s="161"/>
      <c r="B24" s="159"/>
      <c r="C24" s="155" t="s">
        <v>168</v>
      </c>
      <c r="D24" s="156">
        <f t="shared" si="1"/>
        <v>0</v>
      </c>
      <c r="E24" s="157">
        <v>0</v>
      </c>
      <c r="F24" s="157" t="s">
        <v>14</v>
      </c>
      <c r="G24" s="157" t="s">
        <v>14</v>
      </c>
      <c r="H24" s="158">
        <v>0</v>
      </c>
    </row>
    <row r="25" spans="1:8" ht="20.25" customHeight="1">
      <c r="A25" s="161"/>
      <c r="B25" s="159"/>
      <c r="C25" s="155" t="s">
        <v>169</v>
      </c>
      <c r="D25" s="156">
        <f t="shared" si="1"/>
        <v>0</v>
      </c>
      <c r="E25" s="157">
        <v>0</v>
      </c>
      <c r="F25" s="157" t="s">
        <v>14</v>
      </c>
      <c r="G25" s="157" t="s">
        <v>14</v>
      </c>
      <c r="H25" s="158">
        <v>0</v>
      </c>
    </row>
    <row r="26" spans="1:8" ht="20.25" customHeight="1">
      <c r="A26" s="163"/>
      <c r="B26" s="159"/>
      <c r="C26" s="155" t="s">
        <v>170</v>
      </c>
      <c r="D26" s="156">
        <f t="shared" si="1"/>
        <v>80.1242</v>
      </c>
      <c r="E26" s="157">
        <v>80.1242</v>
      </c>
      <c r="F26" s="157" t="s">
        <v>14</v>
      </c>
      <c r="G26" s="157" t="s">
        <v>14</v>
      </c>
      <c r="H26" s="158">
        <v>0</v>
      </c>
    </row>
    <row r="27" spans="1:8" ht="20.25" customHeight="1">
      <c r="A27" s="163"/>
      <c r="B27" s="159"/>
      <c r="C27" s="155" t="s">
        <v>171</v>
      </c>
      <c r="D27" s="156">
        <f t="shared" si="1"/>
        <v>0</v>
      </c>
      <c r="E27" s="157">
        <v>0</v>
      </c>
      <c r="F27" s="157" t="s">
        <v>14</v>
      </c>
      <c r="G27" s="157" t="s">
        <v>14</v>
      </c>
      <c r="H27" s="158">
        <v>0</v>
      </c>
    </row>
    <row r="28" spans="1:8" ht="20.25" customHeight="1">
      <c r="A28" s="163"/>
      <c r="B28" s="159"/>
      <c r="C28" s="155" t="s">
        <v>172</v>
      </c>
      <c r="D28" s="156">
        <f t="shared" si="1"/>
        <v>0</v>
      </c>
      <c r="E28" s="157">
        <v>0</v>
      </c>
      <c r="F28" s="157" t="s">
        <v>14</v>
      </c>
      <c r="G28" s="157" t="s">
        <v>14</v>
      </c>
      <c r="H28" s="158">
        <v>0</v>
      </c>
    </row>
    <row r="29" spans="1:8" ht="20.25" customHeight="1">
      <c r="A29" s="163"/>
      <c r="B29" s="159"/>
      <c r="C29" s="155" t="s">
        <v>173</v>
      </c>
      <c r="D29" s="156">
        <f t="shared" si="1"/>
        <v>0</v>
      </c>
      <c r="E29" s="157">
        <v>0</v>
      </c>
      <c r="F29" s="157" t="s">
        <v>14</v>
      </c>
      <c r="G29" s="157" t="s">
        <v>14</v>
      </c>
      <c r="H29" s="158">
        <v>0</v>
      </c>
    </row>
    <row r="30" spans="1:8" ht="20.25" customHeight="1">
      <c r="A30" s="163"/>
      <c r="B30" s="159"/>
      <c r="C30" s="155" t="s">
        <v>174</v>
      </c>
      <c r="D30" s="156">
        <f t="shared" si="1"/>
        <v>0</v>
      </c>
      <c r="E30" s="157">
        <v>0</v>
      </c>
      <c r="F30" s="157" t="s">
        <v>14</v>
      </c>
      <c r="G30" s="157" t="s">
        <v>14</v>
      </c>
      <c r="H30" s="158">
        <v>0</v>
      </c>
    </row>
    <row r="31" spans="1:8" ht="20.25" customHeight="1">
      <c r="A31" s="163"/>
      <c r="B31" s="159"/>
      <c r="C31" s="155" t="s">
        <v>175</v>
      </c>
      <c r="D31" s="156">
        <f t="shared" si="1"/>
        <v>3000</v>
      </c>
      <c r="E31" s="157">
        <v>0</v>
      </c>
      <c r="F31" s="157" t="s">
        <v>14</v>
      </c>
      <c r="G31" s="157" t="s">
        <v>14</v>
      </c>
      <c r="H31" s="158">
        <v>3000</v>
      </c>
    </row>
    <row r="32" spans="1:8" ht="20.25" customHeight="1">
      <c r="A32" s="163"/>
      <c r="B32" s="159"/>
      <c r="C32" s="164" t="s">
        <v>176</v>
      </c>
      <c r="D32" s="156">
        <f t="shared" si="1"/>
        <v>0</v>
      </c>
      <c r="E32" s="157">
        <v>0</v>
      </c>
      <c r="F32" s="157" t="s">
        <v>14</v>
      </c>
      <c r="G32" s="157" t="s">
        <v>14</v>
      </c>
      <c r="H32" s="158">
        <v>0</v>
      </c>
    </row>
    <row r="33" spans="1:8" ht="20.25" customHeight="1">
      <c r="A33" s="163"/>
      <c r="B33" s="159"/>
      <c r="C33" s="155" t="s">
        <v>177</v>
      </c>
      <c r="D33" s="156">
        <f t="shared" si="1"/>
        <v>0</v>
      </c>
      <c r="E33" s="157">
        <v>0</v>
      </c>
      <c r="F33" s="157" t="s">
        <v>14</v>
      </c>
      <c r="G33" s="157" t="s">
        <v>14</v>
      </c>
      <c r="H33" s="158">
        <v>0</v>
      </c>
    </row>
    <row r="34" spans="1:8" ht="20.25" customHeight="1">
      <c r="A34" s="163"/>
      <c r="B34" s="159"/>
      <c r="C34" s="155" t="s">
        <v>178</v>
      </c>
      <c r="D34" s="156">
        <f t="shared" si="1"/>
        <v>0</v>
      </c>
      <c r="E34" s="157">
        <v>0</v>
      </c>
      <c r="F34" s="157" t="s">
        <v>14</v>
      </c>
      <c r="G34" s="157" t="s">
        <v>14</v>
      </c>
      <c r="H34" s="158">
        <v>0</v>
      </c>
    </row>
    <row r="35" spans="1:8" ht="20.25" customHeight="1">
      <c r="A35" s="163"/>
      <c r="B35" s="159"/>
      <c r="C35" s="155" t="s">
        <v>179</v>
      </c>
      <c r="D35" s="156">
        <f t="shared" si="1"/>
        <v>0</v>
      </c>
      <c r="E35" s="165">
        <v>0</v>
      </c>
      <c r="F35" s="165" t="s">
        <v>14</v>
      </c>
      <c r="G35" s="165" t="s">
        <v>14</v>
      </c>
      <c r="H35" s="166">
        <v>0</v>
      </c>
    </row>
    <row r="36" spans="1:8" ht="20.25" customHeight="1">
      <c r="A36" s="167"/>
      <c r="B36" s="168"/>
      <c r="C36" s="169" t="s">
        <v>180</v>
      </c>
      <c r="D36" s="170"/>
      <c r="E36" s="171">
        <v>0</v>
      </c>
      <c r="F36" s="171" t="s">
        <v>14</v>
      </c>
      <c r="G36" s="171" t="s">
        <v>14</v>
      </c>
      <c r="H36" s="172">
        <v>0</v>
      </c>
    </row>
    <row r="37" spans="1:8" ht="20.25" customHeight="1">
      <c r="A37" s="163"/>
      <c r="B37" s="173"/>
      <c r="C37" s="174" t="s">
        <v>181</v>
      </c>
      <c r="D37" s="175">
        <f>SUM(E37:H37)</f>
        <v>0</v>
      </c>
      <c r="E37" s="165"/>
      <c r="F37" s="165" t="s">
        <v>14</v>
      </c>
      <c r="G37" s="165"/>
      <c r="H37" s="166"/>
    </row>
    <row r="38" spans="1:8" ht="20.25" customHeight="1">
      <c r="A38" s="163"/>
      <c r="B38" s="176"/>
      <c r="C38" s="174"/>
      <c r="D38" s="170"/>
      <c r="E38" s="177"/>
      <c r="F38" s="177"/>
      <c r="G38" s="177"/>
      <c r="H38" s="178"/>
    </row>
    <row r="39" spans="1:8" s="138" customFormat="1" ht="20.25" customHeight="1">
      <c r="A39" s="179" t="s">
        <v>55</v>
      </c>
      <c r="B39" s="180">
        <f>SUM(B6,B10)</f>
        <v>6096.5154</v>
      </c>
      <c r="C39" s="181" t="s">
        <v>182</v>
      </c>
      <c r="D39" s="182">
        <f>SUM(E39:H39)</f>
        <v>6096.5154</v>
      </c>
      <c r="E39" s="183">
        <f>SUM(E7:E37)</f>
        <v>931.0453</v>
      </c>
      <c r="F39" s="183">
        <f>SUM(F7:F37)</f>
        <v>0</v>
      </c>
      <c r="G39" s="183">
        <f>SUM(G7:G37)</f>
        <v>0</v>
      </c>
      <c r="H39" s="184">
        <f>SUM(H7:H37)</f>
        <v>5165.4701000000005</v>
      </c>
    </row>
    <row r="40" spans="1:8" ht="20.25" customHeight="1">
      <c r="A40" s="185"/>
      <c r="B40" s="186"/>
      <c r="C40" s="187"/>
      <c r="D40" s="187"/>
      <c r="E40" s="187"/>
      <c r="F40" s="187"/>
      <c r="G40" s="187"/>
      <c r="H40" s="139"/>
    </row>
  </sheetData>
  <sheetProtection/>
  <mergeCells count="3">
    <mergeCell ref="A2:H2"/>
    <mergeCell ref="A4:B4"/>
    <mergeCell ref="C4:H4"/>
  </mergeCells>
  <printOptions horizontalCentered="1" verticalCentered="1"/>
  <pageMargins left="0.3541666666666667" right="0.3541666666666667" top="0.39305555555555555" bottom="0.15694444444444444" header="0.4722222222222222" footer="0.15694444444444444"/>
  <pageSetup errors="blank" fitToHeight="0" fitToWidth="1" horizontalDpi="600" verticalDpi="600" orientation="portrait" paperSize="9" scale="95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showGridLines="0" showZeros="0" workbookViewId="0" topLeftCell="A1">
      <selection activeCell="A7" sqref="A7:IV32"/>
    </sheetView>
  </sheetViews>
  <sheetFormatPr defaultColWidth="9.33203125" defaultRowHeight="11.25"/>
  <cols>
    <col min="1" max="1" width="4.83203125" style="0" customWidth="1"/>
    <col min="2" max="2" width="9.33203125" style="0" customWidth="1"/>
    <col min="3" max="3" width="9.16015625" style="0" customWidth="1"/>
    <col min="4" max="4" width="38" style="0" customWidth="1"/>
    <col min="5" max="5" width="17.66015625" style="0" customWidth="1"/>
    <col min="6" max="9" width="10.33203125" style="0" customWidth="1"/>
    <col min="10" max="22" width="5.66015625" style="0" customWidth="1"/>
    <col min="23" max="32" width="11.66015625" style="0" customWidth="1"/>
  </cols>
  <sheetData>
    <row r="1" spans="1:32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121" t="s">
        <v>183</v>
      </c>
    </row>
    <row r="2" spans="1:32" ht="23.25" customHeight="1">
      <c r="A2" s="51" t="s">
        <v>184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s="47" customFormat="1" ht="19.5" customHeight="1">
      <c r="A3" s="53" t="s">
        <v>5</v>
      </c>
      <c r="B3" s="53"/>
      <c r="C3" s="53"/>
      <c r="D3" s="53"/>
      <c r="E3" s="77"/>
      <c r="F3" s="77"/>
      <c r="G3" s="77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55" t="s">
        <v>6</v>
      </c>
    </row>
    <row r="4" spans="1:32" ht="19.5" customHeight="1">
      <c r="A4" s="56" t="s">
        <v>59</v>
      </c>
      <c r="B4" s="57"/>
      <c r="C4" s="126"/>
      <c r="D4" s="58"/>
      <c r="E4" s="127" t="s">
        <v>60</v>
      </c>
      <c r="F4" s="116" t="s">
        <v>185</v>
      </c>
      <c r="G4" s="116"/>
      <c r="H4" s="116"/>
      <c r="I4" s="116"/>
      <c r="J4" s="116"/>
      <c r="K4" s="116"/>
      <c r="L4" s="116"/>
      <c r="M4" s="116"/>
      <c r="N4" s="116"/>
      <c r="O4" s="116"/>
      <c r="P4" s="137" t="s">
        <v>186</v>
      </c>
      <c r="Q4" s="137"/>
      <c r="R4" s="137"/>
      <c r="S4" s="137"/>
      <c r="T4" s="137"/>
      <c r="U4" s="137"/>
      <c r="V4" s="137"/>
      <c r="W4" s="116" t="s">
        <v>61</v>
      </c>
      <c r="X4" s="116"/>
      <c r="Y4" s="116"/>
      <c r="Z4" s="116"/>
      <c r="AA4" s="116"/>
      <c r="AB4" s="116"/>
      <c r="AC4" s="116"/>
      <c r="AD4" s="116"/>
      <c r="AE4" s="116"/>
      <c r="AF4" s="116"/>
    </row>
    <row r="5" spans="1:32" ht="19.5" customHeight="1">
      <c r="A5" s="56" t="s">
        <v>70</v>
      </c>
      <c r="B5" s="57"/>
      <c r="C5" s="116" t="s">
        <v>71</v>
      </c>
      <c r="D5" s="128" t="s">
        <v>72</v>
      </c>
      <c r="E5" s="129"/>
      <c r="F5" s="116" t="s">
        <v>60</v>
      </c>
      <c r="G5" s="130" t="s">
        <v>140</v>
      </c>
      <c r="H5" s="130"/>
      <c r="I5" s="130"/>
      <c r="J5" s="116" t="s">
        <v>187</v>
      </c>
      <c r="K5" s="116"/>
      <c r="L5" s="116"/>
      <c r="M5" s="116" t="s">
        <v>142</v>
      </c>
      <c r="N5" s="116"/>
      <c r="O5" s="116"/>
      <c r="P5" s="116" t="s">
        <v>60</v>
      </c>
      <c r="Q5" s="116" t="s">
        <v>140</v>
      </c>
      <c r="R5" s="116"/>
      <c r="S5" s="116"/>
      <c r="T5" s="116" t="s">
        <v>187</v>
      </c>
      <c r="U5" s="116"/>
      <c r="V5" s="116"/>
      <c r="W5" s="116" t="s">
        <v>60</v>
      </c>
      <c r="X5" s="130" t="s">
        <v>140</v>
      </c>
      <c r="Y5" s="130"/>
      <c r="Z5" s="130"/>
      <c r="AA5" s="116" t="s">
        <v>187</v>
      </c>
      <c r="AB5" s="116"/>
      <c r="AC5" s="116"/>
      <c r="AD5" s="116" t="s">
        <v>142</v>
      </c>
      <c r="AE5" s="116"/>
      <c r="AF5" s="116"/>
    </row>
    <row r="6" spans="1:32" ht="33" customHeight="1">
      <c r="A6" s="65" t="s">
        <v>80</v>
      </c>
      <c r="B6" s="131" t="s">
        <v>81</v>
      </c>
      <c r="C6" s="116"/>
      <c r="D6" s="132"/>
      <c r="E6" s="133"/>
      <c r="F6" s="116"/>
      <c r="G6" s="116" t="s">
        <v>75</v>
      </c>
      <c r="H6" s="116" t="s">
        <v>132</v>
      </c>
      <c r="I6" s="130" t="s">
        <v>133</v>
      </c>
      <c r="J6" s="116" t="s">
        <v>75</v>
      </c>
      <c r="K6" s="116" t="s">
        <v>132</v>
      </c>
      <c r="L6" s="130" t="s">
        <v>133</v>
      </c>
      <c r="M6" s="116" t="s">
        <v>75</v>
      </c>
      <c r="N6" s="116" t="s">
        <v>132</v>
      </c>
      <c r="O6" s="130" t="s">
        <v>133</v>
      </c>
      <c r="P6" s="116"/>
      <c r="Q6" s="116" t="s">
        <v>75</v>
      </c>
      <c r="R6" s="116" t="s">
        <v>132</v>
      </c>
      <c r="S6" s="130" t="s">
        <v>133</v>
      </c>
      <c r="T6" s="116" t="s">
        <v>75</v>
      </c>
      <c r="U6" s="116" t="s">
        <v>132</v>
      </c>
      <c r="V6" s="130" t="s">
        <v>133</v>
      </c>
      <c r="W6" s="116"/>
      <c r="X6" s="116" t="s">
        <v>75</v>
      </c>
      <c r="Y6" s="116" t="s">
        <v>132</v>
      </c>
      <c r="Z6" s="130" t="s">
        <v>133</v>
      </c>
      <c r="AA6" s="116" t="s">
        <v>75</v>
      </c>
      <c r="AB6" s="116" t="s">
        <v>132</v>
      </c>
      <c r="AC6" s="130" t="s">
        <v>133</v>
      </c>
      <c r="AD6" s="116" t="s">
        <v>75</v>
      </c>
      <c r="AE6" s="116" t="s">
        <v>132</v>
      </c>
      <c r="AF6" s="130" t="s">
        <v>133</v>
      </c>
    </row>
    <row r="7" spans="1:32" ht="21.75" customHeight="1">
      <c r="A7" s="71" t="s">
        <v>14</v>
      </c>
      <c r="B7" s="71" t="s">
        <v>14</v>
      </c>
      <c r="C7" s="134" t="s">
        <v>14</v>
      </c>
      <c r="D7" s="71" t="s">
        <v>60</v>
      </c>
      <c r="E7" s="135">
        <f aca="true" t="shared" si="0" ref="E7:E32">SUM(F7,P7,W7)</f>
        <v>6096.5154</v>
      </c>
      <c r="F7" s="136">
        <f aca="true" t="shared" si="1" ref="F7:F32">SUM(G7,J7,M7)</f>
        <v>931.0453</v>
      </c>
      <c r="G7" s="136">
        <f aca="true" t="shared" si="2" ref="G7:G32">SUM(H7,I7)</f>
        <v>931.0453</v>
      </c>
      <c r="H7" s="136">
        <v>725.8505</v>
      </c>
      <c r="I7" s="136">
        <v>205.1948</v>
      </c>
      <c r="J7" s="136">
        <f aca="true" t="shared" si="3" ref="J7:J32">SUM(K7,L7)</f>
        <v>0</v>
      </c>
      <c r="K7" s="136" t="s">
        <v>14</v>
      </c>
      <c r="L7" s="136" t="s">
        <v>14</v>
      </c>
      <c r="M7" s="136">
        <f aca="true" t="shared" si="4" ref="M7:M32">SUM(N7,O7)</f>
        <v>0</v>
      </c>
      <c r="N7" s="136" t="s">
        <v>14</v>
      </c>
      <c r="O7" s="136" t="s">
        <v>14</v>
      </c>
      <c r="P7" s="136">
        <f aca="true" t="shared" si="5" ref="P7:P32">SUM(Q7,T7)</f>
        <v>0</v>
      </c>
      <c r="Q7" s="136">
        <f aca="true" t="shared" si="6" ref="Q7:Q32">SUM(R7,S7)</f>
        <v>0</v>
      </c>
      <c r="R7" s="136" t="s">
        <v>14</v>
      </c>
      <c r="S7" s="136" t="s">
        <v>14</v>
      </c>
      <c r="T7" s="136">
        <f aca="true" t="shared" si="7" ref="T7:T32">SUM(U7,V7)</f>
        <v>0</v>
      </c>
      <c r="U7" s="136" t="s">
        <v>14</v>
      </c>
      <c r="V7" s="136" t="s">
        <v>14</v>
      </c>
      <c r="W7" s="136">
        <f aca="true" t="shared" si="8" ref="W7:W32">SUM(X7,AA7,AD7)</f>
        <v>5165.4701000000005</v>
      </c>
      <c r="X7" s="136">
        <f aca="true" t="shared" si="9" ref="X7:X32">SUM(Y7,Z7)</f>
        <v>1298.3626000000002</v>
      </c>
      <c r="Y7" s="136">
        <v>9.6085</v>
      </c>
      <c r="Z7" s="136">
        <v>1288.7541</v>
      </c>
      <c r="AA7" s="136">
        <f aca="true" t="shared" si="10" ref="AA7:AA32">SUM(AB7,AC7)</f>
        <v>3867.1075</v>
      </c>
      <c r="AB7" s="136">
        <v>0</v>
      </c>
      <c r="AC7" s="136">
        <v>3867.1075</v>
      </c>
      <c r="AD7" s="136">
        <f aca="true" t="shared" si="11" ref="AD7:AD32">SUM(AE7,AF7)</f>
        <v>0</v>
      </c>
      <c r="AE7" s="136">
        <v>0</v>
      </c>
      <c r="AF7" s="136">
        <v>0</v>
      </c>
    </row>
    <row r="8" spans="1:32" ht="21.75" customHeight="1">
      <c r="A8" s="71" t="s">
        <v>14</v>
      </c>
      <c r="B8" s="71" t="s">
        <v>14</v>
      </c>
      <c r="C8" s="134" t="s">
        <v>14</v>
      </c>
      <c r="D8" s="71" t="s">
        <v>0</v>
      </c>
      <c r="E8" s="135">
        <f t="shared" si="0"/>
        <v>6096.5154</v>
      </c>
      <c r="F8" s="136">
        <f t="shared" si="1"/>
        <v>931.0453</v>
      </c>
      <c r="G8" s="136">
        <f t="shared" si="2"/>
        <v>931.0453</v>
      </c>
      <c r="H8" s="136">
        <v>725.8505</v>
      </c>
      <c r="I8" s="136">
        <v>205.1948</v>
      </c>
      <c r="J8" s="136">
        <f t="shared" si="3"/>
        <v>0</v>
      </c>
      <c r="K8" s="136" t="s">
        <v>14</v>
      </c>
      <c r="L8" s="136" t="s">
        <v>14</v>
      </c>
      <c r="M8" s="136">
        <f t="shared" si="4"/>
        <v>0</v>
      </c>
      <c r="N8" s="136" t="s">
        <v>14</v>
      </c>
      <c r="O8" s="136" t="s">
        <v>14</v>
      </c>
      <c r="P8" s="136">
        <f t="shared" si="5"/>
        <v>0</v>
      </c>
      <c r="Q8" s="136">
        <f t="shared" si="6"/>
        <v>0</v>
      </c>
      <c r="R8" s="136" t="s">
        <v>14</v>
      </c>
      <c r="S8" s="136" t="s">
        <v>14</v>
      </c>
      <c r="T8" s="136">
        <f t="shared" si="7"/>
        <v>0</v>
      </c>
      <c r="U8" s="136" t="s">
        <v>14</v>
      </c>
      <c r="V8" s="136" t="s">
        <v>14</v>
      </c>
      <c r="W8" s="136">
        <f t="shared" si="8"/>
        <v>5165.4701000000005</v>
      </c>
      <c r="X8" s="136">
        <f t="shared" si="9"/>
        <v>1298.3626000000002</v>
      </c>
      <c r="Y8" s="136">
        <v>9.6085</v>
      </c>
      <c r="Z8" s="136">
        <v>1288.7541</v>
      </c>
      <c r="AA8" s="136">
        <f t="shared" si="10"/>
        <v>3867.1075</v>
      </c>
      <c r="AB8" s="136">
        <v>0</v>
      </c>
      <c r="AC8" s="136">
        <v>3867.1075</v>
      </c>
      <c r="AD8" s="136">
        <f t="shared" si="11"/>
        <v>0</v>
      </c>
      <c r="AE8" s="136">
        <v>0</v>
      </c>
      <c r="AF8" s="136">
        <v>0</v>
      </c>
    </row>
    <row r="9" spans="1:32" ht="21.75" customHeight="1">
      <c r="A9" s="71" t="s">
        <v>14</v>
      </c>
      <c r="B9" s="71" t="s">
        <v>14</v>
      </c>
      <c r="C9" s="134" t="s">
        <v>83</v>
      </c>
      <c r="D9" s="71" t="s">
        <v>84</v>
      </c>
      <c r="E9" s="135">
        <f t="shared" si="0"/>
        <v>6096.5154</v>
      </c>
      <c r="F9" s="136">
        <f t="shared" si="1"/>
        <v>931.0453</v>
      </c>
      <c r="G9" s="136">
        <f t="shared" si="2"/>
        <v>931.0453</v>
      </c>
      <c r="H9" s="136">
        <v>725.8505</v>
      </c>
      <c r="I9" s="136">
        <v>205.1948</v>
      </c>
      <c r="J9" s="136">
        <f t="shared" si="3"/>
        <v>0</v>
      </c>
      <c r="K9" s="136" t="s">
        <v>14</v>
      </c>
      <c r="L9" s="136" t="s">
        <v>14</v>
      </c>
      <c r="M9" s="136">
        <f t="shared" si="4"/>
        <v>0</v>
      </c>
      <c r="N9" s="136" t="s">
        <v>14</v>
      </c>
      <c r="O9" s="136" t="s">
        <v>14</v>
      </c>
      <c r="P9" s="136">
        <f t="shared" si="5"/>
        <v>0</v>
      </c>
      <c r="Q9" s="136">
        <f t="shared" si="6"/>
        <v>0</v>
      </c>
      <c r="R9" s="136" t="s">
        <v>14</v>
      </c>
      <c r="S9" s="136" t="s">
        <v>14</v>
      </c>
      <c r="T9" s="136">
        <f t="shared" si="7"/>
        <v>0</v>
      </c>
      <c r="U9" s="136" t="s">
        <v>14</v>
      </c>
      <c r="V9" s="136" t="s">
        <v>14</v>
      </c>
      <c r="W9" s="136">
        <f t="shared" si="8"/>
        <v>5165.4701000000005</v>
      </c>
      <c r="X9" s="136">
        <f t="shared" si="9"/>
        <v>1298.3626000000002</v>
      </c>
      <c r="Y9" s="136">
        <v>9.6085</v>
      </c>
      <c r="Z9" s="136">
        <v>1288.7541</v>
      </c>
      <c r="AA9" s="136">
        <f t="shared" si="10"/>
        <v>3867.1075</v>
      </c>
      <c r="AB9" s="136">
        <v>0</v>
      </c>
      <c r="AC9" s="136">
        <v>3867.1075</v>
      </c>
      <c r="AD9" s="136">
        <f t="shared" si="11"/>
        <v>0</v>
      </c>
      <c r="AE9" s="136">
        <v>0</v>
      </c>
      <c r="AF9" s="136">
        <v>0</v>
      </c>
    </row>
    <row r="10" spans="1:32" ht="21.75" customHeight="1">
      <c r="A10" s="71" t="s">
        <v>188</v>
      </c>
      <c r="B10" s="71" t="s">
        <v>14</v>
      </c>
      <c r="C10" s="134" t="s">
        <v>14</v>
      </c>
      <c r="D10" s="71" t="s">
        <v>189</v>
      </c>
      <c r="E10" s="135">
        <f t="shared" si="0"/>
        <v>561.3813</v>
      </c>
      <c r="F10" s="136">
        <f t="shared" si="1"/>
        <v>561.1043</v>
      </c>
      <c r="G10" s="136">
        <f t="shared" si="2"/>
        <v>561.1043</v>
      </c>
      <c r="H10" s="136">
        <v>538.1043</v>
      </c>
      <c r="I10" s="136">
        <v>23</v>
      </c>
      <c r="J10" s="136">
        <f t="shared" si="3"/>
        <v>0</v>
      </c>
      <c r="K10" s="136" t="s">
        <v>14</v>
      </c>
      <c r="L10" s="136" t="s">
        <v>14</v>
      </c>
      <c r="M10" s="136">
        <f t="shared" si="4"/>
        <v>0</v>
      </c>
      <c r="N10" s="136" t="s">
        <v>14</v>
      </c>
      <c r="O10" s="136" t="s">
        <v>14</v>
      </c>
      <c r="P10" s="136">
        <f t="shared" si="5"/>
        <v>0</v>
      </c>
      <c r="Q10" s="136">
        <f t="shared" si="6"/>
        <v>0</v>
      </c>
      <c r="R10" s="136" t="s">
        <v>14</v>
      </c>
      <c r="S10" s="136" t="s">
        <v>14</v>
      </c>
      <c r="T10" s="136">
        <f t="shared" si="7"/>
        <v>0</v>
      </c>
      <c r="U10" s="136" t="s">
        <v>14</v>
      </c>
      <c r="V10" s="136" t="s">
        <v>14</v>
      </c>
      <c r="W10" s="136">
        <f t="shared" si="8"/>
        <v>0.277</v>
      </c>
      <c r="X10" s="136">
        <f t="shared" si="9"/>
        <v>0.277</v>
      </c>
      <c r="Y10" s="136">
        <v>0.277</v>
      </c>
      <c r="Z10" s="136">
        <v>0</v>
      </c>
      <c r="AA10" s="136">
        <f t="shared" si="10"/>
        <v>0</v>
      </c>
      <c r="AB10" s="136">
        <v>0</v>
      </c>
      <c r="AC10" s="136">
        <v>0</v>
      </c>
      <c r="AD10" s="136">
        <f t="shared" si="11"/>
        <v>0</v>
      </c>
      <c r="AE10" s="136">
        <v>0</v>
      </c>
      <c r="AF10" s="136">
        <v>0</v>
      </c>
    </row>
    <row r="11" spans="1:32" ht="21.75" customHeight="1">
      <c r="A11" s="71" t="s">
        <v>190</v>
      </c>
      <c r="B11" s="71" t="s">
        <v>93</v>
      </c>
      <c r="C11" s="134" t="s">
        <v>87</v>
      </c>
      <c r="D11" s="71" t="s">
        <v>191</v>
      </c>
      <c r="E11" s="135">
        <f t="shared" si="0"/>
        <v>302.202</v>
      </c>
      <c r="F11" s="136">
        <f t="shared" si="1"/>
        <v>302.202</v>
      </c>
      <c r="G11" s="136">
        <f t="shared" si="2"/>
        <v>302.202</v>
      </c>
      <c r="H11" s="136">
        <v>302.202</v>
      </c>
      <c r="I11" s="136">
        <v>0</v>
      </c>
      <c r="J11" s="136">
        <f t="shared" si="3"/>
        <v>0</v>
      </c>
      <c r="K11" s="136" t="s">
        <v>14</v>
      </c>
      <c r="L11" s="136" t="s">
        <v>14</v>
      </c>
      <c r="M11" s="136">
        <f t="shared" si="4"/>
        <v>0</v>
      </c>
      <c r="N11" s="136" t="s">
        <v>14</v>
      </c>
      <c r="O11" s="136" t="s">
        <v>14</v>
      </c>
      <c r="P11" s="136">
        <f t="shared" si="5"/>
        <v>0</v>
      </c>
      <c r="Q11" s="136">
        <f t="shared" si="6"/>
        <v>0</v>
      </c>
      <c r="R11" s="136" t="s">
        <v>14</v>
      </c>
      <c r="S11" s="136" t="s">
        <v>14</v>
      </c>
      <c r="T11" s="136">
        <f t="shared" si="7"/>
        <v>0</v>
      </c>
      <c r="U11" s="136" t="s">
        <v>14</v>
      </c>
      <c r="V11" s="136" t="s">
        <v>14</v>
      </c>
      <c r="W11" s="136">
        <f t="shared" si="8"/>
        <v>0</v>
      </c>
      <c r="X11" s="136">
        <f t="shared" si="9"/>
        <v>0</v>
      </c>
      <c r="Y11" s="136">
        <v>0</v>
      </c>
      <c r="Z11" s="136">
        <v>0</v>
      </c>
      <c r="AA11" s="136">
        <f t="shared" si="10"/>
        <v>0</v>
      </c>
      <c r="AB11" s="136">
        <v>0</v>
      </c>
      <c r="AC11" s="136">
        <v>0</v>
      </c>
      <c r="AD11" s="136">
        <f t="shared" si="11"/>
        <v>0</v>
      </c>
      <c r="AE11" s="136">
        <v>0</v>
      </c>
      <c r="AF11" s="136">
        <v>0</v>
      </c>
    </row>
    <row r="12" spans="1:32" ht="21.75" customHeight="1">
      <c r="A12" s="71" t="s">
        <v>190</v>
      </c>
      <c r="B12" s="71" t="s">
        <v>105</v>
      </c>
      <c r="C12" s="134" t="s">
        <v>87</v>
      </c>
      <c r="D12" s="71" t="s">
        <v>192</v>
      </c>
      <c r="E12" s="135">
        <f t="shared" si="0"/>
        <v>117.4965</v>
      </c>
      <c r="F12" s="136">
        <f t="shared" si="1"/>
        <v>117.4965</v>
      </c>
      <c r="G12" s="136">
        <f t="shared" si="2"/>
        <v>117.4965</v>
      </c>
      <c r="H12" s="136">
        <v>117.4965</v>
      </c>
      <c r="I12" s="136">
        <v>0</v>
      </c>
      <c r="J12" s="136">
        <f t="shared" si="3"/>
        <v>0</v>
      </c>
      <c r="K12" s="136" t="s">
        <v>14</v>
      </c>
      <c r="L12" s="136" t="s">
        <v>14</v>
      </c>
      <c r="M12" s="136">
        <f t="shared" si="4"/>
        <v>0</v>
      </c>
      <c r="N12" s="136" t="s">
        <v>14</v>
      </c>
      <c r="O12" s="136" t="s">
        <v>14</v>
      </c>
      <c r="P12" s="136">
        <f t="shared" si="5"/>
        <v>0</v>
      </c>
      <c r="Q12" s="136">
        <f t="shared" si="6"/>
        <v>0</v>
      </c>
      <c r="R12" s="136" t="s">
        <v>14</v>
      </c>
      <c r="S12" s="136" t="s">
        <v>14</v>
      </c>
      <c r="T12" s="136">
        <f t="shared" si="7"/>
        <v>0</v>
      </c>
      <c r="U12" s="136" t="s">
        <v>14</v>
      </c>
      <c r="V12" s="136" t="s">
        <v>14</v>
      </c>
      <c r="W12" s="136">
        <f t="shared" si="8"/>
        <v>0</v>
      </c>
      <c r="X12" s="136">
        <f t="shared" si="9"/>
        <v>0</v>
      </c>
      <c r="Y12" s="136">
        <v>0</v>
      </c>
      <c r="Z12" s="136">
        <v>0</v>
      </c>
      <c r="AA12" s="136">
        <f t="shared" si="10"/>
        <v>0</v>
      </c>
      <c r="AB12" s="136">
        <v>0</v>
      </c>
      <c r="AC12" s="136">
        <v>0</v>
      </c>
      <c r="AD12" s="136">
        <f t="shared" si="11"/>
        <v>0</v>
      </c>
      <c r="AE12" s="136">
        <v>0</v>
      </c>
      <c r="AF12" s="136">
        <v>0</v>
      </c>
    </row>
    <row r="13" spans="1:32" ht="21.75" customHeight="1">
      <c r="A13" s="71" t="s">
        <v>190</v>
      </c>
      <c r="B13" s="71" t="s">
        <v>107</v>
      </c>
      <c r="C13" s="134" t="s">
        <v>87</v>
      </c>
      <c r="D13" s="71" t="s">
        <v>193</v>
      </c>
      <c r="E13" s="135">
        <f t="shared" si="0"/>
        <v>80.1242</v>
      </c>
      <c r="F13" s="136">
        <f t="shared" si="1"/>
        <v>80.1242</v>
      </c>
      <c r="G13" s="136">
        <f t="shared" si="2"/>
        <v>80.1242</v>
      </c>
      <c r="H13" s="136">
        <v>80.1242</v>
      </c>
      <c r="I13" s="136">
        <v>0</v>
      </c>
      <c r="J13" s="136">
        <f t="shared" si="3"/>
        <v>0</v>
      </c>
      <c r="K13" s="136" t="s">
        <v>14</v>
      </c>
      <c r="L13" s="136" t="s">
        <v>14</v>
      </c>
      <c r="M13" s="136">
        <f t="shared" si="4"/>
        <v>0</v>
      </c>
      <c r="N13" s="136" t="s">
        <v>14</v>
      </c>
      <c r="O13" s="136" t="s">
        <v>14</v>
      </c>
      <c r="P13" s="136">
        <f t="shared" si="5"/>
        <v>0</v>
      </c>
      <c r="Q13" s="136">
        <f t="shared" si="6"/>
        <v>0</v>
      </c>
      <c r="R13" s="136" t="s">
        <v>14</v>
      </c>
      <c r="S13" s="136" t="s">
        <v>14</v>
      </c>
      <c r="T13" s="136">
        <f t="shared" si="7"/>
        <v>0</v>
      </c>
      <c r="U13" s="136" t="s">
        <v>14</v>
      </c>
      <c r="V13" s="136" t="s">
        <v>14</v>
      </c>
      <c r="W13" s="136">
        <f t="shared" si="8"/>
        <v>0</v>
      </c>
      <c r="X13" s="136">
        <f t="shared" si="9"/>
        <v>0</v>
      </c>
      <c r="Y13" s="136">
        <v>0</v>
      </c>
      <c r="Z13" s="136">
        <v>0</v>
      </c>
      <c r="AA13" s="136">
        <f t="shared" si="10"/>
        <v>0</v>
      </c>
      <c r="AB13" s="136">
        <v>0</v>
      </c>
      <c r="AC13" s="136">
        <v>0</v>
      </c>
      <c r="AD13" s="136">
        <f t="shared" si="11"/>
        <v>0</v>
      </c>
      <c r="AE13" s="136">
        <v>0</v>
      </c>
      <c r="AF13" s="136">
        <v>0</v>
      </c>
    </row>
    <row r="14" spans="1:32" ht="21.75" customHeight="1">
      <c r="A14" s="71" t="s">
        <v>190</v>
      </c>
      <c r="B14" s="71" t="s">
        <v>89</v>
      </c>
      <c r="C14" s="134" t="s">
        <v>87</v>
      </c>
      <c r="D14" s="71" t="s">
        <v>194</v>
      </c>
      <c r="E14" s="135">
        <f t="shared" si="0"/>
        <v>61.5586</v>
      </c>
      <c r="F14" s="136">
        <f t="shared" si="1"/>
        <v>61.2816</v>
      </c>
      <c r="G14" s="136">
        <f t="shared" si="2"/>
        <v>61.2816</v>
      </c>
      <c r="H14" s="136">
        <v>38.2816</v>
      </c>
      <c r="I14" s="136">
        <v>23</v>
      </c>
      <c r="J14" s="136">
        <f t="shared" si="3"/>
        <v>0</v>
      </c>
      <c r="K14" s="136" t="s">
        <v>14</v>
      </c>
      <c r="L14" s="136" t="s">
        <v>14</v>
      </c>
      <c r="M14" s="136">
        <f t="shared" si="4"/>
        <v>0</v>
      </c>
      <c r="N14" s="136" t="s">
        <v>14</v>
      </c>
      <c r="O14" s="136" t="s">
        <v>14</v>
      </c>
      <c r="P14" s="136">
        <f t="shared" si="5"/>
        <v>0</v>
      </c>
      <c r="Q14" s="136">
        <f t="shared" si="6"/>
        <v>0</v>
      </c>
      <c r="R14" s="136" t="s">
        <v>14</v>
      </c>
      <c r="S14" s="136" t="s">
        <v>14</v>
      </c>
      <c r="T14" s="136">
        <f t="shared" si="7"/>
        <v>0</v>
      </c>
      <c r="U14" s="136" t="s">
        <v>14</v>
      </c>
      <c r="V14" s="136" t="s">
        <v>14</v>
      </c>
      <c r="W14" s="136">
        <f t="shared" si="8"/>
        <v>0.277</v>
      </c>
      <c r="X14" s="136">
        <f t="shared" si="9"/>
        <v>0.277</v>
      </c>
      <c r="Y14" s="136">
        <v>0.277</v>
      </c>
      <c r="Z14" s="136">
        <v>0</v>
      </c>
      <c r="AA14" s="136">
        <f t="shared" si="10"/>
        <v>0</v>
      </c>
      <c r="AB14" s="136">
        <v>0</v>
      </c>
      <c r="AC14" s="136">
        <v>0</v>
      </c>
      <c r="AD14" s="136">
        <f t="shared" si="11"/>
        <v>0</v>
      </c>
      <c r="AE14" s="136">
        <v>0</v>
      </c>
      <c r="AF14" s="136">
        <v>0</v>
      </c>
    </row>
    <row r="15" spans="1:32" ht="21.75" customHeight="1">
      <c r="A15" s="71" t="s">
        <v>195</v>
      </c>
      <c r="B15" s="71" t="s">
        <v>14</v>
      </c>
      <c r="C15" s="134" t="s">
        <v>14</v>
      </c>
      <c r="D15" s="71" t="s">
        <v>196</v>
      </c>
      <c r="E15" s="135">
        <f t="shared" si="0"/>
        <v>336.34299999999996</v>
      </c>
      <c r="F15" s="136">
        <f t="shared" si="1"/>
        <v>249.8506</v>
      </c>
      <c r="G15" s="136">
        <f t="shared" si="2"/>
        <v>249.8506</v>
      </c>
      <c r="H15" s="136">
        <v>72.8558</v>
      </c>
      <c r="I15" s="136">
        <v>176.9948</v>
      </c>
      <c r="J15" s="136">
        <f t="shared" si="3"/>
        <v>0</v>
      </c>
      <c r="K15" s="136" t="s">
        <v>14</v>
      </c>
      <c r="L15" s="136" t="s">
        <v>14</v>
      </c>
      <c r="M15" s="136">
        <f t="shared" si="4"/>
        <v>0</v>
      </c>
      <c r="N15" s="136" t="s">
        <v>14</v>
      </c>
      <c r="O15" s="136" t="s">
        <v>14</v>
      </c>
      <c r="P15" s="136">
        <f t="shared" si="5"/>
        <v>0</v>
      </c>
      <c r="Q15" s="136">
        <f t="shared" si="6"/>
        <v>0</v>
      </c>
      <c r="R15" s="136" t="s">
        <v>14</v>
      </c>
      <c r="S15" s="136" t="s">
        <v>14</v>
      </c>
      <c r="T15" s="136">
        <f t="shared" si="7"/>
        <v>0</v>
      </c>
      <c r="U15" s="136" t="s">
        <v>14</v>
      </c>
      <c r="V15" s="136" t="s">
        <v>14</v>
      </c>
      <c r="W15" s="136">
        <f t="shared" si="8"/>
        <v>86.4924</v>
      </c>
      <c r="X15" s="136">
        <f t="shared" si="9"/>
        <v>86.4924</v>
      </c>
      <c r="Y15" s="136">
        <v>9.3315</v>
      </c>
      <c r="Z15" s="136">
        <v>77.1609</v>
      </c>
      <c r="AA15" s="136">
        <f t="shared" si="10"/>
        <v>0</v>
      </c>
      <c r="AB15" s="136">
        <v>0</v>
      </c>
      <c r="AC15" s="136">
        <v>0</v>
      </c>
      <c r="AD15" s="136">
        <f t="shared" si="11"/>
        <v>0</v>
      </c>
      <c r="AE15" s="136">
        <v>0</v>
      </c>
      <c r="AF15" s="136">
        <v>0</v>
      </c>
    </row>
    <row r="16" spans="1:32" ht="21.75" customHeight="1">
      <c r="A16" s="71" t="s">
        <v>197</v>
      </c>
      <c r="B16" s="71" t="s">
        <v>93</v>
      </c>
      <c r="C16" s="134" t="s">
        <v>87</v>
      </c>
      <c r="D16" s="71" t="s">
        <v>198</v>
      </c>
      <c r="E16" s="135">
        <f t="shared" si="0"/>
        <v>126.18050000000001</v>
      </c>
      <c r="F16" s="136">
        <f t="shared" si="1"/>
        <v>79.1483</v>
      </c>
      <c r="G16" s="136">
        <f t="shared" si="2"/>
        <v>79.1483</v>
      </c>
      <c r="H16" s="136">
        <v>59.2451</v>
      </c>
      <c r="I16" s="136">
        <v>19.9032</v>
      </c>
      <c r="J16" s="136">
        <f t="shared" si="3"/>
        <v>0</v>
      </c>
      <c r="K16" s="136" t="s">
        <v>14</v>
      </c>
      <c r="L16" s="136" t="s">
        <v>14</v>
      </c>
      <c r="M16" s="136">
        <f t="shared" si="4"/>
        <v>0</v>
      </c>
      <c r="N16" s="136" t="s">
        <v>14</v>
      </c>
      <c r="O16" s="136" t="s">
        <v>14</v>
      </c>
      <c r="P16" s="136">
        <f t="shared" si="5"/>
        <v>0</v>
      </c>
      <c r="Q16" s="136">
        <f t="shared" si="6"/>
        <v>0</v>
      </c>
      <c r="R16" s="136" t="s">
        <v>14</v>
      </c>
      <c r="S16" s="136" t="s">
        <v>14</v>
      </c>
      <c r="T16" s="136">
        <f t="shared" si="7"/>
        <v>0</v>
      </c>
      <c r="U16" s="136" t="s">
        <v>14</v>
      </c>
      <c r="V16" s="136" t="s">
        <v>14</v>
      </c>
      <c r="W16" s="136">
        <f t="shared" si="8"/>
        <v>47.0322</v>
      </c>
      <c r="X16" s="136">
        <f t="shared" si="9"/>
        <v>47.0322</v>
      </c>
      <c r="Y16" s="136">
        <v>8.2845</v>
      </c>
      <c r="Z16" s="136">
        <v>38.7477</v>
      </c>
      <c r="AA16" s="136">
        <f t="shared" si="10"/>
        <v>0</v>
      </c>
      <c r="AB16" s="136">
        <v>0</v>
      </c>
      <c r="AC16" s="136">
        <v>0</v>
      </c>
      <c r="AD16" s="136">
        <f t="shared" si="11"/>
        <v>0</v>
      </c>
      <c r="AE16" s="136">
        <v>0</v>
      </c>
      <c r="AF16" s="136">
        <v>0</v>
      </c>
    </row>
    <row r="17" spans="1:32" ht="21.75" customHeight="1">
      <c r="A17" s="71" t="s">
        <v>197</v>
      </c>
      <c r="B17" s="71" t="s">
        <v>105</v>
      </c>
      <c r="C17" s="134" t="s">
        <v>87</v>
      </c>
      <c r="D17" s="71" t="s">
        <v>199</v>
      </c>
      <c r="E17" s="135">
        <f t="shared" si="0"/>
        <v>1.4380000000000002</v>
      </c>
      <c r="F17" s="136">
        <f t="shared" si="1"/>
        <v>1.3</v>
      </c>
      <c r="G17" s="136">
        <f t="shared" si="2"/>
        <v>1.3</v>
      </c>
      <c r="H17" s="136">
        <v>0.3</v>
      </c>
      <c r="I17" s="136">
        <v>1</v>
      </c>
      <c r="J17" s="136">
        <f t="shared" si="3"/>
        <v>0</v>
      </c>
      <c r="K17" s="136" t="s">
        <v>14</v>
      </c>
      <c r="L17" s="136" t="s">
        <v>14</v>
      </c>
      <c r="M17" s="136">
        <f t="shared" si="4"/>
        <v>0</v>
      </c>
      <c r="N17" s="136" t="s">
        <v>14</v>
      </c>
      <c r="O17" s="136" t="s">
        <v>14</v>
      </c>
      <c r="P17" s="136">
        <f t="shared" si="5"/>
        <v>0</v>
      </c>
      <c r="Q17" s="136">
        <f t="shared" si="6"/>
        <v>0</v>
      </c>
      <c r="R17" s="136" t="s">
        <v>14</v>
      </c>
      <c r="S17" s="136" t="s">
        <v>14</v>
      </c>
      <c r="T17" s="136">
        <f t="shared" si="7"/>
        <v>0</v>
      </c>
      <c r="U17" s="136" t="s">
        <v>14</v>
      </c>
      <c r="V17" s="136" t="s">
        <v>14</v>
      </c>
      <c r="W17" s="136">
        <f t="shared" si="8"/>
        <v>0.138</v>
      </c>
      <c r="X17" s="136">
        <f t="shared" si="9"/>
        <v>0.138</v>
      </c>
      <c r="Y17" s="136">
        <v>0.138</v>
      </c>
      <c r="Z17" s="136">
        <v>0</v>
      </c>
      <c r="AA17" s="136">
        <f t="shared" si="10"/>
        <v>0</v>
      </c>
      <c r="AB17" s="136">
        <v>0</v>
      </c>
      <c r="AC17" s="136">
        <v>0</v>
      </c>
      <c r="AD17" s="136">
        <f t="shared" si="11"/>
        <v>0</v>
      </c>
      <c r="AE17" s="136">
        <v>0</v>
      </c>
      <c r="AF17" s="136">
        <v>0</v>
      </c>
    </row>
    <row r="18" spans="1:32" ht="21.75" customHeight="1">
      <c r="A18" s="71" t="s">
        <v>197</v>
      </c>
      <c r="B18" s="71" t="s">
        <v>107</v>
      </c>
      <c r="C18" s="134" t="s">
        <v>87</v>
      </c>
      <c r="D18" s="71" t="s">
        <v>200</v>
      </c>
      <c r="E18" s="135">
        <f t="shared" si="0"/>
        <v>1.12</v>
      </c>
      <c r="F18" s="136">
        <f t="shared" si="1"/>
        <v>0.8</v>
      </c>
      <c r="G18" s="136">
        <f t="shared" si="2"/>
        <v>0.8</v>
      </c>
      <c r="H18" s="136">
        <v>0.8</v>
      </c>
      <c r="I18" s="136">
        <v>0</v>
      </c>
      <c r="J18" s="136">
        <f t="shared" si="3"/>
        <v>0</v>
      </c>
      <c r="K18" s="136" t="s">
        <v>14</v>
      </c>
      <c r="L18" s="136" t="s">
        <v>14</v>
      </c>
      <c r="M18" s="136">
        <f t="shared" si="4"/>
        <v>0</v>
      </c>
      <c r="N18" s="136" t="s">
        <v>14</v>
      </c>
      <c r="O18" s="136" t="s">
        <v>14</v>
      </c>
      <c r="P18" s="136">
        <f t="shared" si="5"/>
        <v>0</v>
      </c>
      <c r="Q18" s="136">
        <f t="shared" si="6"/>
        <v>0</v>
      </c>
      <c r="R18" s="136" t="s">
        <v>14</v>
      </c>
      <c r="S18" s="136" t="s">
        <v>14</v>
      </c>
      <c r="T18" s="136">
        <f t="shared" si="7"/>
        <v>0</v>
      </c>
      <c r="U18" s="136" t="s">
        <v>14</v>
      </c>
      <c r="V18" s="136" t="s">
        <v>14</v>
      </c>
      <c r="W18" s="136">
        <f t="shared" si="8"/>
        <v>0.32</v>
      </c>
      <c r="X18" s="136">
        <f t="shared" si="9"/>
        <v>0.32</v>
      </c>
      <c r="Y18" s="136">
        <v>0.32</v>
      </c>
      <c r="Z18" s="136">
        <v>0</v>
      </c>
      <c r="AA18" s="136">
        <f t="shared" si="10"/>
        <v>0</v>
      </c>
      <c r="AB18" s="136">
        <v>0</v>
      </c>
      <c r="AC18" s="136">
        <v>0</v>
      </c>
      <c r="AD18" s="136">
        <f t="shared" si="11"/>
        <v>0</v>
      </c>
      <c r="AE18" s="136">
        <v>0</v>
      </c>
      <c r="AF18" s="136">
        <v>0</v>
      </c>
    </row>
    <row r="19" spans="1:32" ht="21.75" customHeight="1">
      <c r="A19" s="71" t="s">
        <v>197</v>
      </c>
      <c r="B19" s="71" t="s">
        <v>86</v>
      </c>
      <c r="C19" s="134" t="s">
        <v>87</v>
      </c>
      <c r="D19" s="71" t="s">
        <v>201</v>
      </c>
      <c r="E19" s="135">
        <f t="shared" si="0"/>
        <v>10.9</v>
      </c>
      <c r="F19" s="136">
        <f t="shared" si="1"/>
        <v>10.9</v>
      </c>
      <c r="G19" s="136">
        <f t="shared" si="2"/>
        <v>10.9</v>
      </c>
      <c r="H19" s="136">
        <v>2.4</v>
      </c>
      <c r="I19" s="136">
        <v>8.5</v>
      </c>
      <c r="J19" s="136">
        <f t="shared" si="3"/>
        <v>0</v>
      </c>
      <c r="K19" s="136" t="s">
        <v>14</v>
      </c>
      <c r="L19" s="136" t="s">
        <v>14</v>
      </c>
      <c r="M19" s="136">
        <f t="shared" si="4"/>
        <v>0</v>
      </c>
      <c r="N19" s="136" t="s">
        <v>14</v>
      </c>
      <c r="O19" s="136" t="s">
        <v>14</v>
      </c>
      <c r="P19" s="136">
        <f t="shared" si="5"/>
        <v>0</v>
      </c>
      <c r="Q19" s="136">
        <f t="shared" si="6"/>
        <v>0</v>
      </c>
      <c r="R19" s="136" t="s">
        <v>14</v>
      </c>
      <c r="S19" s="136" t="s">
        <v>14</v>
      </c>
      <c r="T19" s="136">
        <f t="shared" si="7"/>
        <v>0</v>
      </c>
      <c r="U19" s="136" t="s">
        <v>14</v>
      </c>
      <c r="V19" s="136" t="s">
        <v>14</v>
      </c>
      <c r="W19" s="136">
        <f t="shared" si="8"/>
        <v>0</v>
      </c>
      <c r="X19" s="136">
        <f t="shared" si="9"/>
        <v>0</v>
      </c>
      <c r="Y19" s="136">
        <v>0</v>
      </c>
      <c r="Z19" s="136">
        <v>0</v>
      </c>
      <c r="AA19" s="136">
        <f t="shared" si="10"/>
        <v>0</v>
      </c>
      <c r="AB19" s="136">
        <v>0</v>
      </c>
      <c r="AC19" s="136">
        <v>0</v>
      </c>
      <c r="AD19" s="136">
        <f t="shared" si="11"/>
        <v>0</v>
      </c>
      <c r="AE19" s="136">
        <v>0</v>
      </c>
      <c r="AF19" s="136">
        <v>0</v>
      </c>
    </row>
    <row r="20" spans="1:32" ht="21.75" customHeight="1">
      <c r="A20" s="71" t="s">
        <v>197</v>
      </c>
      <c r="B20" s="71" t="s">
        <v>202</v>
      </c>
      <c r="C20" s="134" t="s">
        <v>87</v>
      </c>
      <c r="D20" s="71" t="s">
        <v>203</v>
      </c>
      <c r="E20" s="135">
        <f t="shared" si="0"/>
        <v>1.189</v>
      </c>
      <c r="F20" s="136">
        <f t="shared" si="1"/>
        <v>0.9</v>
      </c>
      <c r="G20" s="136">
        <f t="shared" si="2"/>
        <v>0.9</v>
      </c>
      <c r="H20" s="136">
        <v>0.9</v>
      </c>
      <c r="I20" s="136">
        <v>0</v>
      </c>
      <c r="J20" s="136">
        <f t="shared" si="3"/>
        <v>0</v>
      </c>
      <c r="K20" s="136" t="s">
        <v>14</v>
      </c>
      <c r="L20" s="136" t="s">
        <v>14</v>
      </c>
      <c r="M20" s="136">
        <f t="shared" si="4"/>
        <v>0</v>
      </c>
      <c r="N20" s="136" t="s">
        <v>14</v>
      </c>
      <c r="O20" s="136" t="s">
        <v>14</v>
      </c>
      <c r="P20" s="136">
        <f t="shared" si="5"/>
        <v>0</v>
      </c>
      <c r="Q20" s="136">
        <f t="shared" si="6"/>
        <v>0</v>
      </c>
      <c r="R20" s="136" t="s">
        <v>14</v>
      </c>
      <c r="S20" s="136" t="s">
        <v>14</v>
      </c>
      <c r="T20" s="136">
        <f t="shared" si="7"/>
        <v>0</v>
      </c>
      <c r="U20" s="136" t="s">
        <v>14</v>
      </c>
      <c r="V20" s="136" t="s">
        <v>14</v>
      </c>
      <c r="W20" s="136">
        <f t="shared" si="8"/>
        <v>0.289</v>
      </c>
      <c r="X20" s="136">
        <f t="shared" si="9"/>
        <v>0.289</v>
      </c>
      <c r="Y20" s="136">
        <v>0.289</v>
      </c>
      <c r="Z20" s="136">
        <v>0</v>
      </c>
      <c r="AA20" s="136">
        <f t="shared" si="10"/>
        <v>0</v>
      </c>
      <c r="AB20" s="136">
        <v>0</v>
      </c>
      <c r="AC20" s="136">
        <v>0</v>
      </c>
      <c r="AD20" s="136">
        <f t="shared" si="11"/>
        <v>0</v>
      </c>
      <c r="AE20" s="136">
        <v>0</v>
      </c>
      <c r="AF20" s="136">
        <v>0</v>
      </c>
    </row>
    <row r="21" spans="1:32" ht="21.75" customHeight="1">
      <c r="A21" s="71" t="s">
        <v>197</v>
      </c>
      <c r="B21" s="71" t="s">
        <v>99</v>
      </c>
      <c r="C21" s="134" t="s">
        <v>87</v>
      </c>
      <c r="D21" s="71" t="s">
        <v>204</v>
      </c>
      <c r="E21" s="135">
        <f t="shared" si="0"/>
        <v>0.3</v>
      </c>
      <c r="F21" s="136">
        <f t="shared" si="1"/>
        <v>0</v>
      </c>
      <c r="G21" s="136">
        <f t="shared" si="2"/>
        <v>0</v>
      </c>
      <c r="H21" s="136">
        <v>0</v>
      </c>
      <c r="I21" s="136">
        <v>0</v>
      </c>
      <c r="J21" s="136">
        <f t="shared" si="3"/>
        <v>0</v>
      </c>
      <c r="K21" s="136" t="s">
        <v>14</v>
      </c>
      <c r="L21" s="136" t="s">
        <v>14</v>
      </c>
      <c r="M21" s="136">
        <f t="shared" si="4"/>
        <v>0</v>
      </c>
      <c r="N21" s="136" t="s">
        <v>14</v>
      </c>
      <c r="O21" s="136" t="s">
        <v>14</v>
      </c>
      <c r="P21" s="136">
        <f t="shared" si="5"/>
        <v>0</v>
      </c>
      <c r="Q21" s="136">
        <f t="shared" si="6"/>
        <v>0</v>
      </c>
      <c r="R21" s="136" t="s">
        <v>14</v>
      </c>
      <c r="S21" s="136" t="s">
        <v>14</v>
      </c>
      <c r="T21" s="136">
        <f t="shared" si="7"/>
        <v>0</v>
      </c>
      <c r="U21" s="136" t="s">
        <v>14</v>
      </c>
      <c r="V21" s="136" t="s">
        <v>14</v>
      </c>
      <c r="W21" s="136">
        <f t="shared" si="8"/>
        <v>0.3</v>
      </c>
      <c r="X21" s="136">
        <f t="shared" si="9"/>
        <v>0.3</v>
      </c>
      <c r="Y21" s="136">
        <v>0.3</v>
      </c>
      <c r="Z21" s="136">
        <v>0</v>
      </c>
      <c r="AA21" s="136">
        <f t="shared" si="10"/>
        <v>0</v>
      </c>
      <c r="AB21" s="136">
        <v>0</v>
      </c>
      <c r="AC21" s="136">
        <v>0</v>
      </c>
      <c r="AD21" s="136">
        <f t="shared" si="11"/>
        <v>0</v>
      </c>
      <c r="AE21" s="136">
        <v>0</v>
      </c>
      <c r="AF21" s="136">
        <v>0</v>
      </c>
    </row>
    <row r="22" spans="1:32" ht="21.75" customHeight="1">
      <c r="A22" s="71" t="s">
        <v>197</v>
      </c>
      <c r="B22" s="71" t="s">
        <v>205</v>
      </c>
      <c r="C22" s="134" t="s">
        <v>87</v>
      </c>
      <c r="D22" s="71" t="s">
        <v>206</v>
      </c>
      <c r="E22" s="135">
        <f t="shared" si="0"/>
        <v>1.5</v>
      </c>
      <c r="F22" s="136">
        <f t="shared" si="1"/>
        <v>1.5</v>
      </c>
      <c r="G22" s="136">
        <f t="shared" si="2"/>
        <v>1.5</v>
      </c>
      <c r="H22" s="136">
        <v>1.5</v>
      </c>
      <c r="I22" s="136">
        <v>0</v>
      </c>
      <c r="J22" s="136">
        <f t="shared" si="3"/>
        <v>0</v>
      </c>
      <c r="K22" s="136" t="s">
        <v>14</v>
      </c>
      <c r="L22" s="136" t="s">
        <v>14</v>
      </c>
      <c r="M22" s="136">
        <f t="shared" si="4"/>
        <v>0</v>
      </c>
      <c r="N22" s="136" t="s">
        <v>14</v>
      </c>
      <c r="O22" s="136" t="s">
        <v>14</v>
      </c>
      <c r="P22" s="136">
        <f t="shared" si="5"/>
        <v>0</v>
      </c>
      <c r="Q22" s="136">
        <f t="shared" si="6"/>
        <v>0</v>
      </c>
      <c r="R22" s="136" t="s">
        <v>14</v>
      </c>
      <c r="S22" s="136" t="s">
        <v>14</v>
      </c>
      <c r="T22" s="136">
        <f t="shared" si="7"/>
        <v>0</v>
      </c>
      <c r="U22" s="136" t="s">
        <v>14</v>
      </c>
      <c r="V22" s="136" t="s">
        <v>14</v>
      </c>
      <c r="W22" s="136">
        <f t="shared" si="8"/>
        <v>0</v>
      </c>
      <c r="X22" s="136">
        <f t="shared" si="9"/>
        <v>0</v>
      </c>
      <c r="Y22" s="136">
        <v>0</v>
      </c>
      <c r="Z22" s="136">
        <v>0</v>
      </c>
      <c r="AA22" s="136">
        <f t="shared" si="10"/>
        <v>0</v>
      </c>
      <c r="AB22" s="136">
        <v>0</v>
      </c>
      <c r="AC22" s="136">
        <v>0</v>
      </c>
      <c r="AD22" s="136">
        <f t="shared" si="11"/>
        <v>0</v>
      </c>
      <c r="AE22" s="136">
        <v>0</v>
      </c>
      <c r="AF22" s="136">
        <v>0</v>
      </c>
    </row>
    <row r="23" spans="1:32" ht="21.75" customHeight="1">
      <c r="A23" s="71" t="s">
        <v>197</v>
      </c>
      <c r="B23" s="71" t="s">
        <v>89</v>
      </c>
      <c r="C23" s="134" t="s">
        <v>87</v>
      </c>
      <c r="D23" s="71" t="s">
        <v>207</v>
      </c>
      <c r="E23" s="135">
        <f t="shared" si="0"/>
        <v>193.71550000000002</v>
      </c>
      <c r="F23" s="136">
        <f t="shared" si="1"/>
        <v>155.3023</v>
      </c>
      <c r="G23" s="136">
        <f t="shared" si="2"/>
        <v>155.3023</v>
      </c>
      <c r="H23" s="136">
        <v>7.7107</v>
      </c>
      <c r="I23" s="136">
        <v>147.5916</v>
      </c>
      <c r="J23" s="136">
        <f t="shared" si="3"/>
        <v>0</v>
      </c>
      <c r="K23" s="136" t="s">
        <v>14</v>
      </c>
      <c r="L23" s="136" t="s">
        <v>14</v>
      </c>
      <c r="M23" s="136">
        <f t="shared" si="4"/>
        <v>0</v>
      </c>
      <c r="N23" s="136" t="s">
        <v>14</v>
      </c>
      <c r="O23" s="136" t="s">
        <v>14</v>
      </c>
      <c r="P23" s="136">
        <f t="shared" si="5"/>
        <v>0</v>
      </c>
      <c r="Q23" s="136">
        <f t="shared" si="6"/>
        <v>0</v>
      </c>
      <c r="R23" s="136" t="s">
        <v>14</v>
      </c>
      <c r="S23" s="136" t="s">
        <v>14</v>
      </c>
      <c r="T23" s="136">
        <f t="shared" si="7"/>
        <v>0</v>
      </c>
      <c r="U23" s="136" t="s">
        <v>14</v>
      </c>
      <c r="V23" s="136" t="s">
        <v>14</v>
      </c>
      <c r="W23" s="136">
        <f t="shared" si="8"/>
        <v>38.4132</v>
      </c>
      <c r="X23" s="136">
        <f t="shared" si="9"/>
        <v>38.4132</v>
      </c>
      <c r="Y23" s="136">
        <v>0</v>
      </c>
      <c r="Z23" s="136">
        <v>38.4132</v>
      </c>
      <c r="AA23" s="136">
        <f t="shared" si="10"/>
        <v>0</v>
      </c>
      <c r="AB23" s="136">
        <v>0</v>
      </c>
      <c r="AC23" s="136">
        <v>0</v>
      </c>
      <c r="AD23" s="136">
        <f t="shared" si="11"/>
        <v>0</v>
      </c>
      <c r="AE23" s="136">
        <v>0</v>
      </c>
      <c r="AF23" s="136">
        <v>0</v>
      </c>
    </row>
    <row r="24" spans="1:32" ht="21.75" customHeight="1">
      <c r="A24" s="71" t="s">
        <v>208</v>
      </c>
      <c r="B24" s="71" t="s">
        <v>14</v>
      </c>
      <c r="C24" s="134" t="s">
        <v>14</v>
      </c>
      <c r="D24" s="71" t="s">
        <v>209</v>
      </c>
      <c r="E24" s="135">
        <f t="shared" si="0"/>
        <v>5079.9007</v>
      </c>
      <c r="F24" s="136">
        <f t="shared" si="1"/>
        <v>1.2</v>
      </c>
      <c r="G24" s="136">
        <f t="shared" si="2"/>
        <v>1.2</v>
      </c>
      <c r="H24" s="136">
        <v>1.2</v>
      </c>
      <c r="I24" s="136">
        <v>0</v>
      </c>
      <c r="J24" s="136">
        <f t="shared" si="3"/>
        <v>0</v>
      </c>
      <c r="K24" s="136" t="s">
        <v>14</v>
      </c>
      <c r="L24" s="136" t="s">
        <v>14</v>
      </c>
      <c r="M24" s="136">
        <f t="shared" si="4"/>
        <v>0</v>
      </c>
      <c r="N24" s="136" t="s">
        <v>14</v>
      </c>
      <c r="O24" s="136" t="s">
        <v>14</v>
      </c>
      <c r="P24" s="136">
        <f t="shared" si="5"/>
        <v>0</v>
      </c>
      <c r="Q24" s="136">
        <f t="shared" si="6"/>
        <v>0</v>
      </c>
      <c r="R24" s="136" t="s">
        <v>14</v>
      </c>
      <c r="S24" s="136" t="s">
        <v>14</v>
      </c>
      <c r="T24" s="136">
        <f t="shared" si="7"/>
        <v>0</v>
      </c>
      <c r="U24" s="136" t="s">
        <v>14</v>
      </c>
      <c r="V24" s="136" t="s">
        <v>14</v>
      </c>
      <c r="W24" s="136">
        <f t="shared" si="8"/>
        <v>5078.7007</v>
      </c>
      <c r="X24" s="136">
        <f t="shared" si="9"/>
        <v>1211.5932</v>
      </c>
      <c r="Y24" s="136">
        <v>0</v>
      </c>
      <c r="Z24" s="136">
        <v>1211.5932</v>
      </c>
      <c r="AA24" s="136">
        <f t="shared" si="10"/>
        <v>3867.1075</v>
      </c>
      <c r="AB24" s="136">
        <v>0</v>
      </c>
      <c r="AC24" s="136">
        <v>3867.1075</v>
      </c>
      <c r="AD24" s="136">
        <f t="shared" si="11"/>
        <v>0</v>
      </c>
      <c r="AE24" s="136">
        <v>0</v>
      </c>
      <c r="AF24" s="136">
        <v>0</v>
      </c>
    </row>
    <row r="25" spans="1:32" ht="21.75" customHeight="1">
      <c r="A25" s="71" t="s">
        <v>210</v>
      </c>
      <c r="B25" s="71" t="s">
        <v>105</v>
      </c>
      <c r="C25" s="134" t="s">
        <v>87</v>
      </c>
      <c r="D25" s="71" t="s">
        <v>211</v>
      </c>
      <c r="E25" s="135">
        <f t="shared" si="0"/>
        <v>4438.3673</v>
      </c>
      <c r="F25" s="136">
        <f t="shared" si="1"/>
        <v>0</v>
      </c>
      <c r="G25" s="136">
        <f t="shared" si="2"/>
        <v>0</v>
      </c>
      <c r="H25" s="136">
        <v>0</v>
      </c>
      <c r="I25" s="136">
        <v>0</v>
      </c>
      <c r="J25" s="136">
        <f t="shared" si="3"/>
        <v>0</v>
      </c>
      <c r="K25" s="136" t="s">
        <v>14</v>
      </c>
      <c r="L25" s="136" t="s">
        <v>14</v>
      </c>
      <c r="M25" s="136">
        <f t="shared" si="4"/>
        <v>0</v>
      </c>
      <c r="N25" s="136" t="s">
        <v>14</v>
      </c>
      <c r="O25" s="136" t="s">
        <v>14</v>
      </c>
      <c r="P25" s="136">
        <f t="shared" si="5"/>
        <v>0</v>
      </c>
      <c r="Q25" s="136">
        <f t="shared" si="6"/>
        <v>0</v>
      </c>
      <c r="R25" s="136" t="s">
        <v>14</v>
      </c>
      <c r="S25" s="136" t="s">
        <v>14</v>
      </c>
      <c r="T25" s="136">
        <f t="shared" si="7"/>
        <v>0</v>
      </c>
      <c r="U25" s="136" t="s">
        <v>14</v>
      </c>
      <c r="V25" s="136" t="s">
        <v>14</v>
      </c>
      <c r="W25" s="136">
        <f t="shared" si="8"/>
        <v>4438.3673</v>
      </c>
      <c r="X25" s="136">
        <f t="shared" si="9"/>
        <v>1211.5932</v>
      </c>
      <c r="Y25" s="136">
        <v>0</v>
      </c>
      <c r="Z25" s="136">
        <v>1211.5932</v>
      </c>
      <c r="AA25" s="136">
        <f t="shared" si="10"/>
        <v>3226.7741</v>
      </c>
      <c r="AB25" s="136">
        <v>0</v>
      </c>
      <c r="AC25" s="136">
        <v>3226.7741</v>
      </c>
      <c r="AD25" s="136">
        <f t="shared" si="11"/>
        <v>0</v>
      </c>
      <c r="AE25" s="136">
        <v>0</v>
      </c>
      <c r="AF25" s="136">
        <v>0</v>
      </c>
    </row>
    <row r="26" spans="1:32" ht="21.75" customHeight="1">
      <c r="A26" s="71" t="s">
        <v>210</v>
      </c>
      <c r="B26" s="71" t="s">
        <v>86</v>
      </c>
      <c r="C26" s="134" t="s">
        <v>87</v>
      </c>
      <c r="D26" s="71" t="s">
        <v>212</v>
      </c>
      <c r="E26" s="135">
        <f t="shared" si="0"/>
        <v>640.3334</v>
      </c>
      <c r="F26" s="136">
        <f t="shared" si="1"/>
        <v>0</v>
      </c>
      <c r="G26" s="136">
        <f t="shared" si="2"/>
        <v>0</v>
      </c>
      <c r="H26" s="136">
        <v>0</v>
      </c>
      <c r="I26" s="136">
        <v>0</v>
      </c>
      <c r="J26" s="136">
        <f t="shared" si="3"/>
        <v>0</v>
      </c>
      <c r="K26" s="136" t="s">
        <v>14</v>
      </c>
      <c r="L26" s="136" t="s">
        <v>14</v>
      </c>
      <c r="M26" s="136">
        <f t="shared" si="4"/>
        <v>0</v>
      </c>
      <c r="N26" s="136" t="s">
        <v>14</v>
      </c>
      <c r="O26" s="136" t="s">
        <v>14</v>
      </c>
      <c r="P26" s="136">
        <f t="shared" si="5"/>
        <v>0</v>
      </c>
      <c r="Q26" s="136">
        <f t="shared" si="6"/>
        <v>0</v>
      </c>
      <c r="R26" s="136" t="s">
        <v>14</v>
      </c>
      <c r="S26" s="136" t="s">
        <v>14</v>
      </c>
      <c r="T26" s="136">
        <f t="shared" si="7"/>
        <v>0</v>
      </c>
      <c r="U26" s="136" t="s">
        <v>14</v>
      </c>
      <c r="V26" s="136" t="s">
        <v>14</v>
      </c>
      <c r="W26" s="136">
        <f t="shared" si="8"/>
        <v>640.3334</v>
      </c>
      <c r="X26" s="136">
        <f t="shared" si="9"/>
        <v>0</v>
      </c>
      <c r="Y26" s="136">
        <v>0</v>
      </c>
      <c r="Z26" s="136">
        <v>0</v>
      </c>
      <c r="AA26" s="136">
        <f t="shared" si="10"/>
        <v>640.3334</v>
      </c>
      <c r="AB26" s="136">
        <v>0</v>
      </c>
      <c r="AC26" s="136">
        <v>640.3334</v>
      </c>
      <c r="AD26" s="136">
        <f t="shared" si="11"/>
        <v>0</v>
      </c>
      <c r="AE26" s="136">
        <v>0</v>
      </c>
      <c r="AF26" s="136">
        <v>0</v>
      </c>
    </row>
    <row r="27" spans="1:32" ht="21.75" customHeight="1">
      <c r="A27" s="71" t="s">
        <v>210</v>
      </c>
      <c r="B27" s="71" t="s">
        <v>202</v>
      </c>
      <c r="C27" s="134" t="s">
        <v>87</v>
      </c>
      <c r="D27" s="71" t="s">
        <v>213</v>
      </c>
      <c r="E27" s="135">
        <f t="shared" si="0"/>
        <v>1.2</v>
      </c>
      <c r="F27" s="136">
        <f t="shared" si="1"/>
        <v>1.2</v>
      </c>
      <c r="G27" s="136">
        <f t="shared" si="2"/>
        <v>1.2</v>
      </c>
      <c r="H27" s="136">
        <v>1.2</v>
      </c>
      <c r="I27" s="136">
        <v>0</v>
      </c>
      <c r="J27" s="136">
        <f t="shared" si="3"/>
        <v>0</v>
      </c>
      <c r="K27" s="136" t="s">
        <v>14</v>
      </c>
      <c r="L27" s="136" t="s">
        <v>14</v>
      </c>
      <c r="M27" s="136">
        <f t="shared" si="4"/>
        <v>0</v>
      </c>
      <c r="N27" s="136" t="s">
        <v>14</v>
      </c>
      <c r="O27" s="136" t="s">
        <v>14</v>
      </c>
      <c r="P27" s="136">
        <f t="shared" si="5"/>
        <v>0</v>
      </c>
      <c r="Q27" s="136">
        <f t="shared" si="6"/>
        <v>0</v>
      </c>
      <c r="R27" s="136" t="s">
        <v>14</v>
      </c>
      <c r="S27" s="136" t="s">
        <v>14</v>
      </c>
      <c r="T27" s="136">
        <f t="shared" si="7"/>
        <v>0</v>
      </c>
      <c r="U27" s="136" t="s">
        <v>14</v>
      </c>
      <c r="V27" s="136" t="s">
        <v>14</v>
      </c>
      <c r="W27" s="136">
        <f t="shared" si="8"/>
        <v>0</v>
      </c>
      <c r="X27" s="136">
        <f t="shared" si="9"/>
        <v>0</v>
      </c>
      <c r="Y27" s="136">
        <v>0</v>
      </c>
      <c r="Z27" s="136">
        <v>0</v>
      </c>
      <c r="AA27" s="136">
        <f t="shared" si="10"/>
        <v>0</v>
      </c>
      <c r="AB27" s="136">
        <v>0</v>
      </c>
      <c r="AC27" s="136">
        <v>0</v>
      </c>
      <c r="AD27" s="136">
        <f t="shared" si="11"/>
        <v>0</v>
      </c>
      <c r="AE27" s="136">
        <v>0</v>
      </c>
      <c r="AF27" s="136">
        <v>0</v>
      </c>
    </row>
    <row r="28" spans="1:32" ht="21.75" customHeight="1">
      <c r="A28" s="71" t="s">
        <v>214</v>
      </c>
      <c r="B28" s="71" t="s">
        <v>14</v>
      </c>
      <c r="C28" s="134" t="s">
        <v>14</v>
      </c>
      <c r="D28" s="71" t="s">
        <v>215</v>
      </c>
      <c r="E28" s="135">
        <f t="shared" si="0"/>
        <v>106.428</v>
      </c>
      <c r="F28" s="136">
        <f t="shared" si="1"/>
        <v>106.428</v>
      </c>
      <c r="G28" s="136">
        <f t="shared" si="2"/>
        <v>106.428</v>
      </c>
      <c r="H28" s="136">
        <v>106.428</v>
      </c>
      <c r="I28" s="136">
        <v>0</v>
      </c>
      <c r="J28" s="136">
        <f t="shared" si="3"/>
        <v>0</v>
      </c>
      <c r="K28" s="136" t="s">
        <v>14</v>
      </c>
      <c r="L28" s="136" t="s">
        <v>14</v>
      </c>
      <c r="M28" s="136">
        <f t="shared" si="4"/>
        <v>0</v>
      </c>
      <c r="N28" s="136" t="s">
        <v>14</v>
      </c>
      <c r="O28" s="136" t="s">
        <v>14</v>
      </c>
      <c r="P28" s="136">
        <f t="shared" si="5"/>
        <v>0</v>
      </c>
      <c r="Q28" s="136">
        <f t="shared" si="6"/>
        <v>0</v>
      </c>
      <c r="R28" s="136" t="s">
        <v>14</v>
      </c>
      <c r="S28" s="136" t="s">
        <v>14</v>
      </c>
      <c r="T28" s="136">
        <f t="shared" si="7"/>
        <v>0</v>
      </c>
      <c r="U28" s="136" t="s">
        <v>14</v>
      </c>
      <c r="V28" s="136" t="s">
        <v>14</v>
      </c>
      <c r="W28" s="136">
        <f t="shared" si="8"/>
        <v>0</v>
      </c>
      <c r="X28" s="136">
        <f t="shared" si="9"/>
        <v>0</v>
      </c>
      <c r="Y28" s="136">
        <v>0</v>
      </c>
      <c r="Z28" s="136">
        <v>0</v>
      </c>
      <c r="AA28" s="136">
        <f t="shared" si="10"/>
        <v>0</v>
      </c>
      <c r="AB28" s="136">
        <v>0</v>
      </c>
      <c r="AC28" s="136">
        <v>0</v>
      </c>
      <c r="AD28" s="136">
        <f t="shared" si="11"/>
        <v>0</v>
      </c>
      <c r="AE28" s="136">
        <v>0</v>
      </c>
      <c r="AF28" s="136">
        <v>0</v>
      </c>
    </row>
    <row r="29" spans="1:32" ht="21.75" customHeight="1">
      <c r="A29" s="71" t="s">
        <v>216</v>
      </c>
      <c r="B29" s="71" t="s">
        <v>93</v>
      </c>
      <c r="C29" s="134" t="s">
        <v>87</v>
      </c>
      <c r="D29" s="71" t="s">
        <v>217</v>
      </c>
      <c r="E29" s="135">
        <f t="shared" si="0"/>
        <v>106.428</v>
      </c>
      <c r="F29" s="136">
        <f t="shared" si="1"/>
        <v>106.428</v>
      </c>
      <c r="G29" s="136">
        <f t="shared" si="2"/>
        <v>106.428</v>
      </c>
      <c r="H29" s="136">
        <v>106.428</v>
      </c>
      <c r="I29" s="136">
        <v>0</v>
      </c>
      <c r="J29" s="136">
        <f t="shared" si="3"/>
        <v>0</v>
      </c>
      <c r="K29" s="136" t="s">
        <v>14</v>
      </c>
      <c r="L29" s="136" t="s">
        <v>14</v>
      </c>
      <c r="M29" s="136">
        <f t="shared" si="4"/>
        <v>0</v>
      </c>
      <c r="N29" s="136" t="s">
        <v>14</v>
      </c>
      <c r="O29" s="136" t="s">
        <v>14</v>
      </c>
      <c r="P29" s="136">
        <f t="shared" si="5"/>
        <v>0</v>
      </c>
      <c r="Q29" s="136">
        <f t="shared" si="6"/>
        <v>0</v>
      </c>
      <c r="R29" s="136" t="s">
        <v>14</v>
      </c>
      <c r="S29" s="136" t="s">
        <v>14</v>
      </c>
      <c r="T29" s="136">
        <f t="shared" si="7"/>
        <v>0</v>
      </c>
      <c r="U29" s="136" t="s">
        <v>14</v>
      </c>
      <c r="V29" s="136" t="s">
        <v>14</v>
      </c>
      <c r="W29" s="136">
        <f t="shared" si="8"/>
        <v>0</v>
      </c>
      <c r="X29" s="136">
        <f t="shared" si="9"/>
        <v>0</v>
      </c>
      <c r="Y29" s="136">
        <v>0</v>
      </c>
      <c r="Z29" s="136">
        <v>0</v>
      </c>
      <c r="AA29" s="136">
        <f t="shared" si="10"/>
        <v>0</v>
      </c>
      <c r="AB29" s="136">
        <v>0</v>
      </c>
      <c r="AC29" s="136">
        <v>0</v>
      </c>
      <c r="AD29" s="136">
        <f t="shared" si="11"/>
        <v>0</v>
      </c>
      <c r="AE29" s="136">
        <v>0</v>
      </c>
      <c r="AF29" s="136">
        <v>0</v>
      </c>
    </row>
    <row r="30" spans="1:32" ht="21.75" customHeight="1">
      <c r="A30" s="71" t="s">
        <v>218</v>
      </c>
      <c r="B30" s="71" t="s">
        <v>14</v>
      </c>
      <c r="C30" s="134" t="s">
        <v>14</v>
      </c>
      <c r="D30" s="71" t="s">
        <v>219</v>
      </c>
      <c r="E30" s="135">
        <f t="shared" si="0"/>
        <v>12.4624</v>
      </c>
      <c r="F30" s="136">
        <f t="shared" si="1"/>
        <v>12.4624</v>
      </c>
      <c r="G30" s="136">
        <f t="shared" si="2"/>
        <v>12.4624</v>
      </c>
      <c r="H30" s="136">
        <v>7.2624</v>
      </c>
      <c r="I30" s="136">
        <v>5.2</v>
      </c>
      <c r="J30" s="136">
        <f t="shared" si="3"/>
        <v>0</v>
      </c>
      <c r="K30" s="136" t="s">
        <v>14</v>
      </c>
      <c r="L30" s="136" t="s">
        <v>14</v>
      </c>
      <c r="M30" s="136">
        <f t="shared" si="4"/>
        <v>0</v>
      </c>
      <c r="N30" s="136" t="s">
        <v>14</v>
      </c>
      <c r="O30" s="136" t="s">
        <v>14</v>
      </c>
      <c r="P30" s="136">
        <f t="shared" si="5"/>
        <v>0</v>
      </c>
      <c r="Q30" s="136">
        <f t="shared" si="6"/>
        <v>0</v>
      </c>
      <c r="R30" s="136" t="s">
        <v>14</v>
      </c>
      <c r="S30" s="136" t="s">
        <v>14</v>
      </c>
      <c r="T30" s="136">
        <f t="shared" si="7"/>
        <v>0</v>
      </c>
      <c r="U30" s="136" t="s">
        <v>14</v>
      </c>
      <c r="V30" s="136" t="s">
        <v>14</v>
      </c>
      <c r="W30" s="136">
        <f t="shared" si="8"/>
        <v>0</v>
      </c>
      <c r="X30" s="136">
        <f t="shared" si="9"/>
        <v>0</v>
      </c>
      <c r="Y30" s="136">
        <v>0</v>
      </c>
      <c r="Z30" s="136">
        <v>0</v>
      </c>
      <c r="AA30" s="136">
        <f t="shared" si="10"/>
        <v>0</v>
      </c>
      <c r="AB30" s="136">
        <v>0</v>
      </c>
      <c r="AC30" s="136">
        <v>0</v>
      </c>
      <c r="AD30" s="136">
        <f t="shared" si="11"/>
        <v>0</v>
      </c>
      <c r="AE30" s="136">
        <v>0</v>
      </c>
      <c r="AF30" s="136">
        <v>0</v>
      </c>
    </row>
    <row r="31" spans="1:32" ht="21.75" customHeight="1">
      <c r="A31" s="71" t="s">
        <v>220</v>
      </c>
      <c r="B31" s="71" t="s">
        <v>93</v>
      </c>
      <c r="C31" s="134" t="s">
        <v>87</v>
      </c>
      <c r="D31" s="71" t="s">
        <v>221</v>
      </c>
      <c r="E31" s="135">
        <f t="shared" si="0"/>
        <v>4.0224</v>
      </c>
      <c r="F31" s="136">
        <f t="shared" si="1"/>
        <v>4.0224</v>
      </c>
      <c r="G31" s="136">
        <f t="shared" si="2"/>
        <v>4.0224</v>
      </c>
      <c r="H31" s="136">
        <v>4.0224</v>
      </c>
      <c r="I31" s="136">
        <v>0</v>
      </c>
      <c r="J31" s="136">
        <f t="shared" si="3"/>
        <v>0</v>
      </c>
      <c r="K31" s="136" t="s">
        <v>14</v>
      </c>
      <c r="L31" s="136" t="s">
        <v>14</v>
      </c>
      <c r="M31" s="136">
        <f t="shared" si="4"/>
        <v>0</v>
      </c>
      <c r="N31" s="136" t="s">
        <v>14</v>
      </c>
      <c r="O31" s="136" t="s">
        <v>14</v>
      </c>
      <c r="P31" s="136">
        <f t="shared" si="5"/>
        <v>0</v>
      </c>
      <c r="Q31" s="136">
        <f t="shared" si="6"/>
        <v>0</v>
      </c>
      <c r="R31" s="136" t="s">
        <v>14</v>
      </c>
      <c r="S31" s="136" t="s">
        <v>14</v>
      </c>
      <c r="T31" s="136">
        <f t="shared" si="7"/>
        <v>0</v>
      </c>
      <c r="U31" s="136" t="s">
        <v>14</v>
      </c>
      <c r="V31" s="136" t="s">
        <v>14</v>
      </c>
      <c r="W31" s="136">
        <f t="shared" si="8"/>
        <v>0</v>
      </c>
      <c r="X31" s="136">
        <f t="shared" si="9"/>
        <v>0</v>
      </c>
      <c r="Y31" s="136">
        <v>0</v>
      </c>
      <c r="Z31" s="136">
        <v>0</v>
      </c>
      <c r="AA31" s="136">
        <f t="shared" si="10"/>
        <v>0</v>
      </c>
      <c r="AB31" s="136">
        <v>0</v>
      </c>
      <c r="AC31" s="136">
        <v>0</v>
      </c>
      <c r="AD31" s="136">
        <f t="shared" si="11"/>
        <v>0</v>
      </c>
      <c r="AE31" s="136">
        <v>0</v>
      </c>
      <c r="AF31" s="136">
        <v>0</v>
      </c>
    </row>
    <row r="32" spans="1:32" ht="21.75" customHeight="1">
      <c r="A32" s="71" t="s">
        <v>220</v>
      </c>
      <c r="B32" s="71" t="s">
        <v>89</v>
      </c>
      <c r="C32" s="134" t="s">
        <v>87</v>
      </c>
      <c r="D32" s="71" t="s">
        <v>222</v>
      </c>
      <c r="E32" s="135">
        <f t="shared" si="0"/>
        <v>8.440000000000001</v>
      </c>
      <c r="F32" s="136">
        <f t="shared" si="1"/>
        <v>8.440000000000001</v>
      </c>
      <c r="G32" s="136">
        <f t="shared" si="2"/>
        <v>8.440000000000001</v>
      </c>
      <c r="H32" s="136">
        <v>3.24</v>
      </c>
      <c r="I32" s="136">
        <v>5.2</v>
      </c>
      <c r="J32" s="136">
        <f t="shared" si="3"/>
        <v>0</v>
      </c>
      <c r="K32" s="136" t="s">
        <v>14</v>
      </c>
      <c r="L32" s="136" t="s">
        <v>14</v>
      </c>
      <c r="M32" s="136">
        <f t="shared" si="4"/>
        <v>0</v>
      </c>
      <c r="N32" s="136" t="s">
        <v>14</v>
      </c>
      <c r="O32" s="136" t="s">
        <v>14</v>
      </c>
      <c r="P32" s="136">
        <f t="shared" si="5"/>
        <v>0</v>
      </c>
      <c r="Q32" s="136">
        <f t="shared" si="6"/>
        <v>0</v>
      </c>
      <c r="R32" s="136" t="s">
        <v>14</v>
      </c>
      <c r="S32" s="136" t="s">
        <v>14</v>
      </c>
      <c r="T32" s="136">
        <f t="shared" si="7"/>
        <v>0</v>
      </c>
      <c r="U32" s="136" t="s">
        <v>14</v>
      </c>
      <c r="V32" s="136" t="s">
        <v>14</v>
      </c>
      <c r="W32" s="136">
        <f t="shared" si="8"/>
        <v>0</v>
      </c>
      <c r="X32" s="136">
        <f t="shared" si="9"/>
        <v>0</v>
      </c>
      <c r="Y32" s="136">
        <v>0</v>
      </c>
      <c r="Z32" s="136">
        <v>0</v>
      </c>
      <c r="AA32" s="136">
        <f t="shared" si="10"/>
        <v>0</v>
      </c>
      <c r="AB32" s="136">
        <v>0</v>
      </c>
      <c r="AC32" s="136">
        <v>0</v>
      </c>
      <c r="AD32" s="136">
        <f t="shared" si="11"/>
        <v>0</v>
      </c>
      <c r="AE32" s="136">
        <v>0</v>
      </c>
      <c r="AF32" s="136">
        <v>0</v>
      </c>
    </row>
  </sheetData>
  <sheetProtection/>
  <mergeCells count="20">
    <mergeCell ref="A2:AF2"/>
    <mergeCell ref="A4:D4"/>
    <mergeCell ref="F4:O4"/>
    <mergeCell ref="P4:V4"/>
    <mergeCell ref="W4:AF4"/>
    <mergeCell ref="A5:B5"/>
    <mergeCell ref="G5:I5"/>
    <mergeCell ref="J5:L5"/>
    <mergeCell ref="M5:O5"/>
    <mergeCell ref="Q5:S5"/>
    <mergeCell ref="T5:V5"/>
    <mergeCell ref="X5:Z5"/>
    <mergeCell ref="AA5:AC5"/>
    <mergeCell ref="AD5:AF5"/>
    <mergeCell ref="C5:C6"/>
    <mergeCell ref="D5:D6"/>
    <mergeCell ref="E4:E6"/>
    <mergeCell ref="F5:F6"/>
    <mergeCell ref="P5:P6"/>
    <mergeCell ref="W5:W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53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8"/>
  <sheetViews>
    <sheetView showGridLines="0" showZeros="0" workbookViewId="0" topLeftCell="A1">
      <selection activeCell="AC2" sqref="AC2:BD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.16015625" style="0" customWidth="1"/>
    <col min="5" max="5" width="12.66015625" style="0" customWidth="1"/>
    <col min="6" max="58" width="8.16015625" style="0" customWidth="1"/>
    <col min="59" max="65" width="8.16015625" style="0" hidden="1" customWidth="1"/>
    <col min="66" max="66" width="10.66015625" style="0" hidden="1" customWidth="1"/>
  </cols>
  <sheetData>
    <row r="1" spans="1:57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1" t="s">
        <v>223</v>
      </c>
      <c r="AB1" s="122"/>
      <c r="AC1" s="122"/>
      <c r="BE1" s="121" t="s">
        <v>223</v>
      </c>
    </row>
    <row r="2" spans="1:65" s="113" customFormat="1" ht="22.5" customHeight="1">
      <c r="A2" s="51" t="s">
        <v>224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 t="s">
        <v>224</v>
      </c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125"/>
      <c r="BF2" s="125"/>
      <c r="BG2" s="125"/>
      <c r="BH2" s="125"/>
      <c r="BI2" s="125"/>
      <c r="BJ2" s="125"/>
      <c r="BK2" s="125"/>
      <c r="BL2" s="125"/>
      <c r="BM2" s="125"/>
    </row>
    <row r="3" spans="1:66" s="47" customFormat="1" ht="19.5" customHeight="1">
      <c r="A3" s="52" t="s">
        <v>5</v>
      </c>
      <c r="B3" s="52"/>
      <c r="C3" s="52"/>
      <c r="D3" s="52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55" t="s">
        <v>6</v>
      </c>
      <c r="BF3" s="123"/>
      <c r="BG3" s="123"/>
      <c r="BH3" s="123"/>
      <c r="BI3" s="123"/>
      <c r="BN3"/>
    </row>
    <row r="4" spans="1:65" ht="19.5" customHeight="1">
      <c r="A4" s="115" t="s">
        <v>59</v>
      </c>
      <c r="B4" s="115"/>
      <c r="C4" s="115"/>
      <c r="D4" s="115"/>
      <c r="E4" s="116" t="s">
        <v>60</v>
      </c>
      <c r="F4" s="117" t="s">
        <v>225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 t="s">
        <v>226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24" t="s">
        <v>227</v>
      </c>
      <c r="AR4" s="124"/>
      <c r="AS4" s="124"/>
      <c r="AT4" s="124"/>
      <c r="AU4" s="124"/>
      <c r="AV4" s="124"/>
      <c r="AW4" s="124"/>
      <c r="AX4" s="124" t="s">
        <v>228</v>
      </c>
      <c r="AY4" s="124"/>
      <c r="AZ4" s="124"/>
      <c r="BA4" s="124" t="s">
        <v>229</v>
      </c>
      <c r="BB4" s="124"/>
      <c r="BC4" s="124"/>
      <c r="BD4" s="124"/>
      <c r="BE4" s="124"/>
      <c r="BF4" s="124"/>
      <c r="BG4" s="124" t="s">
        <v>230</v>
      </c>
      <c r="BH4" s="124"/>
      <c r="BI4" s="124" t="s">
        <v>231</v>
      </c>
      <c r="BJ4" s="124"/>
      <c r="BK4" s="124" t="s">
        <v>232</v>
      </c>
      <c r="BL4" s="124"/>
      <c r="BM4" s="124"/>
    </row>
    <row r="5" spans="1:65" ht="19.5" customHeight="1">
      <c r="A5" s="115" t="s">
        <v>70</v>
      </c>
      <c r="B5" s="115"/>
      <c r="C5" s="115"/>
      <c r="D5" s="116" t="s">
        <v>233</v>
      </c>
      <c r="E5" s="116"/>
      <c r="F5" s="116" t="s">
        <v>75</v>
      </c>
      <c r="G5" s="116" t="s">
        <v>234</v>
      </c>
      <c r="H5" s="116" t="s">
        <v>235</v>
      </c>
      <c r="I5" s="116" t="s">
        <v>236</v>
      </c>
      <c r="J5" s="116" t="s">
        <v>237</v>
      </c>
      <c r="K5" s="116" t="s">
        <v>238</v>
      </c>
      <c r="L5" s="116" t="s">
        <v>239</v>
      </c>
      <c r="M5" s="116" t="s">
        <v>240</v>
      </c>
      <c r="N5" s="116" t="s">
        <v>241</v>
      </c>
      <c r="O5" s="116" t="s">
        <v>242</v>
      </c>
      <c r="P5" s="116" t="s">
        <v>243</v>
      </c>
      <c r="Q5" s="116" t="s">
        <v>75</v>
      </c>
      <c r="R5" s="116" t="s">
        <v>244</v>
      </c>
      <c r="S5" s="116" t="s">
        <v>245</v>
      </c>
      <c r="T5" s="116" t="s">
        <v>246</v>
      </c>
      <c r="U5" s="116" t="s">
        <v>247</v>
      </c>
      <c r="V5" s="116" t="s">
        <v>248</v>
      </c>
      <c r="W5" s="116" t="s">
        <v>249</v>
      </c>
      <c r="X5" s="116" t="s">
        <v>250</v>
      </c>
      <c r="Y5" s="116" t="s">
        <v>251</v>
      </c>
      <c r="Z5" s="116" t="s">
        <v>252</v>
      </c>
      <c r="AA5" s="116" t="s">
        <v>253</v>
      </c>
      <c r="AB5" s="116" t="s">
        <v>254</v>
      </c>
      <c r="AC5" s="116" t="s">
        <v>255</v>
      </c>
      <c r="AD5" s="116" t="s">
        <v>256</v>
      </c>
      <c r="AE5" s="116" t="s">
        <v>257</v>
      </c>
      <c r="AF5" s="116" t="s">
        <v>258</v>
      </c>
      <c r="AG5" s="116" t="s">
        <v>259</v>
      </c>
      <c r="AH5" s="116" t="s">
        <v>260</v>
      </c>
      <c r="AI5" s="116" t="s">
        <v>261</v>
      </c>
      <c r="AJ5" s="116" t="s">
        <v>262</v>
      </c>
      <c r="AK5" s="116" t="s">
        <v>263</v>
      </c>
      <c r="AL5" s="116" t="s">
        <v>264</v>
      </c>
      <c r="AM5" s="116" t="s">
        <v>265</v>
      </c>
      <c r="AN5" s="116" t="s">
        <v>266</v>
      </c>
      <c r="AO5" s="116" t="s">
        <v>267</v>
      </c>
      <c r="AP5" s="116" t="s">
        <v>268</v>
      </c>
      <c r="AQ5" s="116" t="s">
        <v>75</v>
      </c>
      <c r="AR5" s="116" t="s">
        <v>269</v>
      </c>
      <c r="AS5" s="116" t="s">
        <v>270</v>
      </c>
      <c r="AT5" s="116" t="s">
        <v>271</v>
      </c>
      <c r="AU5" s="116" t="s">
        <v>242</v>
      </c>
      <c r="AV5" s="116" t="s">
        <v>272</v>
      </c>
      <c r="AW5" s="116" t="s">
        <v>273</v>
      </c>
      <c r="AX5" s="116" t="s">
        <v>75</v>
      </c>
      <c r="AY5" s="116" t="s">
        <v>274</v>
      </c>
      <c r="AZ5" s="116" t="s">
        <v>275</v>
      </c>
      <c r="BA5" s="116" t="s">
        <v>75</v>
      </c>
      <c r="BB5" s="116" t="s">
        <v>274</v>
      </c>
      <c r="BC5" s="116" t="s">
        <v>275</v>
      </c>
      <c r="BD5" s="116" t="s">
        <v>276</v>
      </c>
      <c r="BE5" s="116" t="s">
        <v>277</v>
      </c>
      <c r="BF5" s="116" t="s">
        <v>229</v>
      </c>
      <c r="BG5" s="116" t="s">
        <v>75</v>
      </c>
      <c r="BH5" s="116" t="s">
        <v>278</v>
      </c>
      <c r="BI5" s="116" t="s">
        <v>75</v>
      </c>
      <c r="BJ5" s="116" t="s">
        <v>278</v>
      </c>
      <c r="BK5" s="116" t="s">
        <v>75</v>
      </c>
      <c r="BL5" s="116" t="s">
        <v>279</v>
      </c>
      <c r="BM5" s="116" t="s">
        <v>232</v>
      </c>
    </row>
    <row r="6" spans="1:65" ht="51" customHeight="1">
      <c r="A6" s="118" t="s">
        <v>80</v>
      </c>
      <c r="B6" s="119" t="s">
        <v>81</v>
      </c>
      <c r="C6" s="118" t="s">
        <v>82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 t="s">
        <v>280</v>
      </c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</row>
    <row r="7" spans="1:65" ht="21" customHeight="1">
      <c r="A7" s="120" t="s">
        <v>14</v>
      </c>
      <c r="B7" s="120" t="s">
        <v>14</v>
      </c>
      <c r="C7" s="120" t="s">
        <v>14</v>
      </c>
      <c r="D7" s="120" t="s">
        <v>60</v>
      </c>
      <c r="E7" s="103">
        <v>931.0453</v>
      </c>
      <c r="F7" s="103">
        <v>667.5323</v>
      </c>
      <c r="G7" s="103">
        <v>233.0388</v>
      </c>
      <c r="H7" s="103">
        <v>69.1632</v>
      </c>
      <c r="I7" s="103">
        <v>20.5</v>
      </c>
      <c r="J7" s="103">
        <v>106.428</v>
      </c>
      <c r="K7" s="103">
        <v>68.464</v>
      </c>
      <c r="L7" s="103">
        <v>41.8188</v>
      </c>
      <c r="M7" s="103">
        <v>7.2137</v>
      </c>
      <c r="N7" s="103">
        <v>80.1242</v>
      </c>
      <c r="O7" s="103">
        <v>0</v>
      </c>
      <c r="P7" s="103">
        <v>40.7816</v>
      </c>
      <c r="Q7" s="103">
        <v>249.8506</v>
      </c>
      <c r="R7" s="103">
        <v>7.9312</v>
      </c>
      <c r="S7" s="103">
        <v>3.5</v>
      </c>
      <c r="T7" s="103">
        <v>1.5</v>
      </c>
      <c r="U7" s="103">
        <v>0</v>
      </c>
      <c r="V7" s="103">
        <v>1.5</v>
      </c>
      <c r="W7" s="103">
        <v>4.7</v>
      </c>
      <c r="X7" s="103">
        <v>0.9</v>
      </c>
      <c r="Y7" s="103">
        <v>0</v>
      </c>
      <c r="Z7" s="103">
        <v>11.5</v>
      </c>
      <c r="AA7" s="103">
        <v>1.5</v>
      </c>
      <c r="AB7" s="103">
        <v>0</v>
      </c>
      <c r="AC7" s="103">
        <v>1.3</v>
      </c>
      <c r="AD7" s="103">
        <v>0.8</v>
      </c>
      <c r="AE7" s="103">
        <v>0.9</v>
      </c>
      <c r="AF7" s="103">
        <v>0</v>
      </c>
      <c r="AG7" s="103">
        <v>0</v>
      </c>
      <c r="AH7" s="103">
        <v>0</v>
      </c>
      <c r="AI7" s="103">
        <v>0</v>
      </c>
      <c r="AJ7" s="103">
        <v>9.4</v>
      </c>
      <c r="AK7" s="103">
        <v>16.1643</v>
      </c>
      <c r="AL7" s="103">
        <v>8.1568</v>
      </c>
      <c r="AM7" s="103">
        <v>0</v>
      </c>
      <c r="AN7" s="103">
        <v>24.796</v>
      </c>
      <c r="AO7" s="103">
        <v>0</v>
      </c>
      <c r="AP7" s="103">
        <v>155.3023</v>
      </c>
      <c r="AQ7" s="103">
        <v>12.4624</v>
      </c>
      <c r="AR7" s="103">
        <v>0</v>
      </c>
      <c r="AS7" s="103">
        <v>3.6504</v>
      </c>
      <c r="AT7" s="103">
        <v>0</v>
      </c>
      <c r="AU7" s="103">
        <v>0</v>
      </c>
      <c r="AV7" s="103">
        <v>0.372</v>
      </c>
      <c r="AW7" s="103">
        <v>8.44</v>
      </c>
      <c r="AX7" s="103">
        <v>0</v>
      </c>
      <c r="AY7" s="103">
        <v>0</v>
      </c>
      <c r="AZ7" s="103">
        <v>0</v>
      </c>
      <c r="BA7" s="103">
        <v>1.2</v>
      </c>
      <c r="BB7" s="103">
        <v>1.2</v>
      </c>
      <c r="BC7" s="103">
        <v>0</v>
      </c>
      <c r="BD7" s="103">
        <v>0</v>
      </c>
      <c r="BE7" s="103">
        <v>0</v>
      </c>
      <c r="BF7" s="103">
        <v>0</v>
      </c>
      <c r="BG7" s="103">
        <v>0</v>
      </c>
      <c r="BH7" s="103">
        <v>0</v>
      </c>
      <c r="BI7" s="103">
        <v>0</v>
      </c>
      <c r="BJ7" s="103">
        <v>0</v>
      </c>
      <c r="BK7" s="103">
        <v>0</v>
      </c>
      <c r="BL7" s="103">
        <v>0</v>
      </c>
      <c r="BM7" s="103">
        <v>0</v>
      </c>
    </row>
    <row r="8" spans="1:65" ht="21" customHeight="1">
      <c r="A8" s="120" t="s">
        <v>14</v>
      </c>
      <c r="B8" s="120" t="s">
        <v>14</v>
      </c>
      <c r="C8" s="120" t="s">
        <v>14</v>
      </c>
      <c r="D8" s="120" t="s">
        <v>281</v>
      </c>
      <c r="E8" s="103">
        <v>75.6777</v>
      </c>
      <c r="F8" s="103">
        <v>75.6777</v>
      </c>
      <c r="G8" s="103">
        <v>0</v>
      </c>
      <c r="H8" s="103">
        <v>0</v>
      </c>
      <c r="I8" s="103">
        <v>0</v>
      </c>
      <c r="J8" s="103">
        <v>0</v>
      </c>
      <c r="K8" s="103">
        <v>68.464</v>
      </c>
      <c r="L8" s="103">
        <v>0</v>
      </c>
      <c r="M8" s="103">
        <v>7.2137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0</v>
      </c>
      <c r="AE8" s="103">
        <v>0</v>
      </c>
      <c r="AF8" s="103">
        <v>0</v>
      </c>
      <c r="AG8" s="103">
        <v>0</v>
      </c>
      <c r="AH8" s="103">
        <v>0</v>
      </c>
      <c r="AI8" s="103">
        <v>0</v>
      </c>
      <c r="AJ8" s="103"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v>0</v>
      </c>
      <c r="BA8" s="103">
        <v>0</v>
      </c>
      <c r="BB8" s="103">
        <v>0</v>
      </c>
      <c r="BC8" s="103">
        <v>0</v>
      </c>
      <c r="BD8" s="103">
        <v>0</v>
      </c>
      <c r="BE8" s="103">
        <v>0</v>
      </c>
      <c r="BF8" s="103">
        <v>0</v>
      </c>
      <c r="BG8" s="103">
        <v>0</v>
      </c>
      <c r="BH8" s="103">
        <v>0</v>
      </c>
      <c r="BI8" s="103">
        <v>0</v>
      </c>
      <c r="BJ8" s="103">
        <v>0</v>
      </c>
      <c r="BK8" s="103">
        <v>0</v>
      </c>
      <c r="BL8" s="103">
        <v>0</v>
      </c>
      <c r="BM8" s="103">
        <v>0</v>
      </c>
    </row>
    <row r="9" spans="1:65" ht="21" customHeight="1">
      <c r="A9" s="120" t="s">
        <v>14</v>
      </c>
      <c r="B9" s="120" t="s">
        <v>14</v>
      </c>
      <c r="C9" s="120" t="s">
        <v>14</v>
      </c>
      <c r="D9" s="120" t="s">
        <v>282</v>
      </c>
      <c r="E9" s="103">
        <v>68.464</v>
      </c>
      <c r="F9" s="103">
        <v>68.464</v>
      </c>
      <c r="G9" s="103">
        <v>0</v>
      </c>
      <c r="H9" s="103">
        <v>0</v>
      </c>
      <c r="I9" s="103">
        <v>0</v>
      </c>
      <c r="J9" s="103">
        <v>0</v>
      </c>
      <c r="K9" s="103">
        <v>68.464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103">
        <v>0</v>
      </c>
      <c r="AF9" s="103">
        <v>0</v>
      </c>
      <c r="AG9" s="103">
        <v>0</v>
      </c>
      <c r="AH9" s="103">
        <v>0</v>
      </c>
      <c r="AI9" s="103">
        <v>0</v>
      </c>
      <c r="AJ9" s="103"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3">
        <v>0</v>
      </c>
      <c r="BH9" s="103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</row>
    <row r="10" spans="1:65" ht="21" customHeight="1">
      <c r="A10" s="120" t="s">
        <v>85</v>
      </c>
      <c r="B10" s="120" t="s">
        <v>86</v>
      </c>
      <c r="C10" s="120" t="s">
        <v>86</v>
      </c>
      <c r="D10" s="120" t="s">
        <v>88</v>
      </c>
      <c r="E10" s="103">
        <v>68.464</v>
      </c>
      <c r="F10" s="103">
        <v>68.464</v>
      </c>
      <c r="G10" s="103">
        <v>0</v>
      </c>
      <c r="H10" s="103">
        <v>0</v>
      </c>
      <c r="I10" s="103">
        <v>0</v>
      </c>
      <c r="J10" s="103">
        <v>0</v>
      </c>
      <c r="K10" s="103">
        <v>68.464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103">
        <v>0</v>
      </c>
      <c r="BH10" s="103">
        <v>0</v>
      </c>
      <c r="BI10" s="103">
        <v>0</v>
      </c>
      <c r="BJ10" s="103">
        <v>0</v>
      </c>
      <c r="BK10" s="103">
        <v>0</v>
      </c>
      <c r="BL10" s="103">
        <v>0</v>
      </c>
      <c r="BM10" s="103">
        <v>0</v>
      </c>
    </row>
    <row r="11" spans="1:65" ht="21" customHeight="1">
      <c r="A11" s="120" t="s">
        <v>14</v>
      </c>
      <c r="B11" s="120" t="s">
        <v>14</v>
      </c>
      <c r="C11" s="120" t="s">
        <v>14</v>
      </c>
      <c r="D11" s="120" t="s">
        <v>283</v>
      </c>
      <c r="E11" s="103">
        <v>7.2137</v>
      </c>
      <c r="F11" s="103">
        <v>7.2137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7.2137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I11" s="103">
        <v>0</v>
      </c>
      <c r="AJ11" s="103"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0</v>
      </c>
      <c r="BD11" s="103">
        <v>0</v>
      </c>
      <c r="BE11" s="103">
        <v>0</v>
      </c>
      <c r="BF11" s="103">
        <v>0</v>
      </c>
      <c r="BG11" s="103">
        <v>0</v>
      </c>
      <c r="BH11" s="103">
        <v>0</v>
      </c>
      <c r="BI11" s="103">
        <v>0</v>
      </c>
      <c r="BJ11" s="103">
        <v>0</v>
      </c>
      <c r="BK11" s="103">
        <v>0</v>
      </c>
      <c r="BL11" s="103">
        <v>0</v>
      </c>
      <c r="BM11" s="103">
        <v>0</v>
      </c>
    </row>
    <row r="12" spans="1:65" ht="21" customHeight="1">
      <c r="A12" s="120" t="s">
        <v>85</v>
      </c>
      <c r="B12" s="120" t="s">
        <v>89</v>
      </c>
      <c r="C12" s="120" t="s">
        <v>89</v>
      </c>
      <c r="D12" s="120" t="s">
        <v>90</v>
      </c>
      <c r="E12" s="103">
        <v>7.2137</v>
      </c>
      <c r="F12" s="103">
        <v>7.2137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7.2137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03">
        <v>0</v>
      </c>
      <c r="BG12" s="103">
        <v>0</v>
      </c>
      <c r="BH12" s="103">
        <v>0</v>
      </c>
      <c r="BI12" s="103">
        <v>0</v>
      </c>
      <c r="BJ12" s="103">
        <v>0</v>
      </c>
      <c r="BK12" s="103">
        <v>0</v>
      </c>
      <c r="BL12" s="103">
        <v>0</v>
      </c>
      <c r="BM12" s="103">
        <v>0</v>
      </c>
    </row>
    <row r="13" spans="1:65" ht="21" customHeight="1">
      <c r="A13" s="120" t="s">
        <v>14</v>
      </c>
      <c r="B13" s="120" t="s">
        <v>14</v>
      </c>
      <c r="C13" s="120" t="s">
        <v>14</v>
      </c>
      <c r="D13" s="120" t="s">
        <v>284</v>
      </c>
      <c r="E13" s="103">
        <v>41.8188</v>
      </c>
      <c r="F13" s="103">
        <v>41.8188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41.8188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03">
        <v>0</v>
      </c>
      <c r="BG13" s="103">
        <v>0</v>
      </c>
      <c r="BH13" s="103">
        <v>0</v>
      </c>
      <c r="BI13" s="103">
        <v>0</v>
      </c>
      <c r="BJ13" s="103">
        <v>0</v>
      </c>
      <c r="BK13" s="103">
        <v>0</v>
      </c>
      <c r="BL13" s="103">
        <v>0</v>
      </c>
      <c r="BM13" s="103">
        <v>0</v>
      </c>
    </row>
    <row r="14" spans="1:65" ht="21" customHeight="1">
      <c r="A14" s="120" t="s">
        <v>14</v>
      </c>
      <c r="B14" s="120" t="s">
        <v>14</v>
      </c>
      <c r="C14" s="120" t="s">
        <v>14</v>
      </c>
      <c r="D14" s="120" t="s">
        <v>285</v>
      </c>
      <c r="E14" s="103">
        <v>41.8188</v>
      </c>
      <c r="F14" s="103">
        <v>41.8188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41.8188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0</v>
      </c>
      <c r="AI14" s="103">
        <v>0</v>
      </c>
      <c r="AJ14" s="103"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3">
        <v>0</v>
      </c>
      <c r="BB14" s="103">
        <v>0</v>
      </c>
      <c r="BC14" s="103">
        <v>0</v>
      </c>
      <c r="BD14" s="103">
        <v>0</v>
      </c>
      <c r="BE14" s="103">
        <v>0</v>
      </c>
      <c r="BF14" s="103">
        <v>0</v>
      </c>
      <c r="BG14" s="103">
        <v>0</v>
      </c>
      <c r="BH14" s="103">
        <v>0</v>
      </c>
      <c r="BI14" s="103">
        <v>0</v>
      </c>
      <c r="BJ14" s="103">
        <v>0</v>
      </c>
      <c r="BK14" s="103">
        <v>0</v>
      </c>
      <c r="BL14" s="103">
        <v>0</v>
      </c>
      <c r="BM14" s="103">
        <v>0</v>
      </c>
    </row>
    <row r="15" spans="1:65" ht="21" customHeight="1">
      <c r="A15" s="120" t="s">
        <v>91</v>
      </c>
      <c r="B15" s="120" t="s">
        <v>92</v>
      </c>
      <c r="C15" s="120" t="s">
        <v>93</v>
      </c>
      <c r="D15" s="120" t="s">
        <v>94</v>
      </c>
      <c r="E15" s="103">
        <v>41.8188</v>
      </c>
      <c r="F15" s="103">
        <v>41.8188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41.8188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0</v>
      </c>
      <c r="BF15" s="103">
        <v>0</v>
      </c>
      <c r="BG15" s="103">
        <v>0</v>
      </c>
      <c r="BH15" s="103">
        <v>0</v>
      </c>
      <c r="BI15" s="103">
        <v>0</v>
      </c>
      <c r="BJ15" s="103">
        <v>0</v>
      </c>
      <c r="BK15" s="103">
        <v>0</v>
      </c>
      <c r="BL15" s="103">
        <v>0</v>
      </c>
      <c r="BM15" s="103">
        <v>0</v>
      </c>
    </row>
    <row r="16" spans="1:65" ht="21" customHeight="1">
      <c r="A16" s="120" t="s">
        <v>14</v>
      </c>
      <c r="B16" s="120" t="s">
        <v>14</v>
      </c>
      <c r="C16" s="120" t="s">
        <v>14</v>
      </c>
      <c r="D16" s="120" t="s">
        <v>286</v>
      </c>
      <c r="E16" s="103">
        <v>733.4246</v>
      </c>
      <c r="F16" s="103">
        <v>469.9116</v>
      </c>
      <c r="G16" s="103">
        <v>233.0388</v>
      </c>
      <c r="H16" s="103">
        <v>69.1632</v>
      </c>
      <c r="I16" s="103">
        <v>20.5</v>
      </c>
      <c r="J16" s="103">
        <v>106.428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40.7816</v>
      </c>
      <c r="Q16" s="103">
        <v>249.8506</v>
      </c>
      <c r="R16" s="103">
        <v>7.9312</v>
      </c>
      <c r="S16" s="103">
        <v>3.5</v>
      </c>
      <c r="T16" s="103">
        <v>1.5</v>
      </c>
      <c r="U16" s="103">
        <v>0</v>
      </c>
      <c r="V16" s="103">
        <v>1.5</v>
      </c>
      <c r="W16" s="103">
        <v>4.7</v>
      </c>
      <c r="X16" s="103">
        <v>0.9</v>
      </c>
      <c r="Y16" s="103">
        <v>0</v>
      </c>
      <c r="Z16" s="103">
        <v>11.5</v>
      </c>
      <c r="AA16" s="103">
        <v>1.5</v>
      </c>
      <c r="AB16" s="103">
        <v>0</v>
      </c>
      <c r="AC16" s="103">
        <v>1.3</v>
      </c>
      <c r="AD16" s="103">
        <v>0.8</v>
      </c>
      <c r="AE16" s="103">
        <v>0.9</v>
      </c>
      <c r="AF16" s="103">
        <v>0</v>
      </c>
      <c r="AG16" s="103">
        <v>0</v>
      </c>
      <c r="AH16" s="103">
        <v>0</v>
      </c>
      <c r="AI16" s="103">
        <v>0</v>
      </c>
      <c r="AJ16" s="103">
        <v>9.4</v>
      </c>
      <c r="AK16" s="103">
        <v>16.1643</v>
      </c>
      <c r="AL16" s="103">
        <v>8.1568</v>
      </c>
      <c r="AM16" s="103">
        <v>0</v>
      </c>
      <c r="AN16" s="103">
        <v>24.796</v>
      </c>
      <c r="AO16" s="103">
        <v>0</v>
      </c>
      <c r="AP16" s="103">
        <v>155.3023</v>
      </c>
      <c r="AQ16" s="103">
        <v>12.4624</v>
      </c>
      <c r="AR16" s="103">
        <v>0</v>
      </c>
      <c r="AS16" s="103">
        <v>3.6504</v>
      </c>
      <c r="AT16" s="103">
        <v>0</v>
      </c>
      <c r="AU16" s="103">
        <v>0</v>
      </c>
      <c r="AV16" s="103">
        <v>0.372</v>
      </c>
      <c r="AW16" s="103">
        <v>8.44</v>
      </c>
      <c r="AX16" s="103">
        <v>0</v>
      </c>
      <c r="AY16" s="103">
        <v>0</v>
      </c>
      <c r="AZ16" s="103">
        <v>0</v>
      </c>
      <c r="BA16" s="103">
        <v>1.2</v>
      </c>
      <c r="BB16" s="103">
        <v>1.2</v>
      </c>
      <c r="BC16" s="103">
        <v>0</v>
      </c>
      <c r="BD16" s="103">
        <v>0</v>
      </c>
      <c r="BE16" s="103">
        <v>0</v>
      </c>
      <c r="BF16" s="103">
        <v>0</v>
      </c>
      <c r="BG16" s="103">
        <v>0</v>
      </c>
      <c r="BH16" s="103">
        <v>0</v>
      </c>
      <c r="BI16" s="103">
        <v>0</v>
      </c>
      <c r="BJ16" s="103">
        <v>0</v>
      </c>
      <c r="BK16" s="103">
        <v>0</v>
      </c>
      <c r="BL16" s="103">
        <v>0</v>
      </c>
      <c r="BM16" s="103">
        <v>0</v>
      </c>
    </row>
    <row r="17" spans="1:65" ht="21" customHeight="1">
      <c r="A17" s="120" t="s">
        <v>14</v>
      </c>
      <c r="B17" s="120" t="s">
        <v>14</v>
      </c>
      <c r="C17" s="120" t="s">
        <v>14</v>
      </c>
      <c r="D17" s="120" t="s">
        <v>287</v>
      </c>
      <c r="E17" s="103">
        <v>24.2116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24.2116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24.2116</v>
      </c>
      <c r="AQ17" s="103">
        <v>0</v>
      </c>
      <c r="AR17" s="103">
        <v>0</v>
      </c>
      <c r="AS17" s="103">
        <v>0</v>
      </c>
      <c r="AT17" s="103"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0</v>
      </c>
      <c r="BE17" s="103">
        <v>0</v>
      </c>
      <c r="BF17" s="103">
        <v>0</v>
      </c>
      <c r="BG17" s="103">
        <v>0</v>
      </c>
      <c r="BH17" s="103">
        <v>0</v>
      </c>
      <c r="BI17" s="103">
        <v>0</v>
      </c>
      <c r="BJ17" s="103">
        <v>0</v>
      </c>
      <c r="BK17" s="103">
        <v>0</v>
      </c>
      <c r="BL17" s="103">
        <v>0</v>
      </c>
      <c r="BM17" s="103">
        <v>0</v>
      </c>
    </row>
    <row r="18" spans="1:65" ht="21" customHeight="1">
      <c r="A18" s="120" t="s">
        <v>104</v>
      </c>
      <c r="B18" s="120" t="s">
        <v>93</v>
      </c>
      <c r="C18" s="120" t="s">
        <v>105</v>
      </c>
      <c r="D18" s="120" t="s">
        <v>106</v>
      </c>
      <c r="E18" s="103">
        <v>24.2116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24.2116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24.2116</v>
      </c>
      <c r="AQ18" s="103">
        <v>0</v>
      </c>
      <c r="AR18" s="103">
        <v>0</v>
      </c>
      <c r="AS18" s="103">
        <v>0</v>
      </c>
      <c r="AT18" s="103"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03">
        <v>0</v>
      </c>
      <c r="BG18" s="103">
        <v>0</v>
      </c>
      <c r="BH18" s="103">
        <v>0</v>
      </c>
      <c r="BI18" s="103">
        <v>0</v>
      </c>
      <c r="BJ18" s="103">
        <v>0</v>
      </c>
      <c r="BK18" s="103">
        <v>0</v>
      </c>
      <c r="BL18" s="103">
        <v>0</v>
      </c>
      <c r="BM18" s="103">
        <v>0</v>
      </c>
    </row>
    <row r="19" spans="1:65" ht="21" customHeight="1">
      <c r="A19" s="120" t="s">
        <v>14</v>
      </c>
      <c r="B19" s="120" t="s">
        <v>14</v>
      </c>
      <c r="C19" s="120" t="s">
        <v>14</v>
      </c>
      <c r="D19" s="120" t="s">
        <v>288</v>
      </c>
      <c r="E19" s="103">
        <v>580.633</v>
      </c>
      <c r="F19" s="103">
        <v>469.9116</v>
      </c>
      <c r="G19" s="103">
        <v>233.0388</v>
      </c>
      <c r="H19" s="103">
        <v>69.1632</v>
      </c>
      <c r="I19" s="103">
        <v>20.5</v>
      </c>
      <c r="J19" s="103">
        <v>106.428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40.7816</v>
      </c>
      <c r="Q19" s="103">
        <v>102.259</v>
      </c>
      <c r="R19" s="103">
        <v>7.9312</v>
      </c>
      <c r="S19" s="103">
        <v>3.5</v>
      </c>
      <c r="T19" s="103">
        <v>1.5</v>
      </c>
      <c r="U19" s="103">
        <v>0</v>
      </c>
      <c r="V19" s="103">
        <v>1.5</v>
      </c>
      <c r="W19" s="103">
        <v>4.7</v>
      </c>
      <c r="X19" s="103">
        <v>0.9</v>
      </c>
      <c r="Y19" s="103">
        <v>0</v>
      </c>
      <c r="Z19" s="103">
        <v>9.5</v>
      </c>
      <c r="AA19" s="103">
        <v>1.5</v>
      </c>
      <c r="AB19" s="103">
        <v>0</v>
      </c>
      <c r="AC19" s="103">
        <v>1.3</v>
      </c>
      <c r="AD19" s="103">
        <v>0.8</v>
      </c>
      <c r="AE19" s="103">
        <v>0.9</v>
      </c>
      <c r="AF19" s="103">
        <v>0</v>
      </c>
      <c r="AG19" s="103">
        <v>0</v>
      </c>
      <c r="AH19" s="103">
        <v>0</v>
      </c>
      <c r="AI19" s="103">
        <v>0</v>
      </c>
      <c r="AJ19" s="103">
        <v>9.4</v>
      </c>
      <c r="AK19" s="103">
        <v>16.1643</v>
      </c>
      <c r="AL19" s="103">
        <v>8.1568</v>
      </c>
      <c r="AM19" s="103">
        <v>0</v>
      </c>
      <c r="AN19" s="103">
        <v>24.796</v>
      </c>
      <c r="AO19" s="103">
        <v>0</v>
      </c>
      <c r="AP19" s="103">
        <v>9.7107</v>
      </c>
      <c r="AQ19" s="103">
        <v>7.2624</v>
      </c>
      <c r="AR19" s="103">
        <v>0</v>
      </c>
      <c r="AS19" s="103">
        <v>3.6504</v>
      </c>
      <c r="AT19" s="103">
        <v>0</v>
      </c>
      <c r="AU19" s="103">
        <v>0</v>
      </c>
      <c r="AV19" s="103">
        <v>0.372</v>
      </c>
      <c r="AW19" s="103">
        <v>3.24</v>
      </c>
      <c r="AX19" s="103">
        <v>0</v>
      </c>
      <c r="AY19" s="103">
        <v>0</v>
      </c>
      <c r="AZ19" s="103">
        <v>0</v>
      </c>
      <c r="BA19" s="103">
        <v>1.2</v>
      </c>
      <c r="BB19" s="103">
        <v>1.2</v>
      </c>
      <c r="BC19" s="103">
        <v>0</v>
      </c>
      <c r="BD19" s="103">
        <v>0</v>
      </c>
      <c r="BE19" s="103">
        <v>0</v>
      </c>
      <c r="BF19" s="103">
        <v>0</v>
      </c>
      <c r="BG19" s="103">
        <v>0</v>
      </c>
      <c r="BH19" s="103">
        <v>0</v>
      </c>
      <c r="BI19" s="103">
        <v>0</v>
      </c>
      <c r="BJ19" s="103">
        <v>0</v>
      </c>
      <c r="BK19" s="103">
        <v>0</v>
      </c>
      <c r="BL19" s="103">
        <v>0</v>
      </c>
      <c r="BM19" s="103">
        <v>0</v>
      </c>
    </row>
    <row r="20" spans="1:65" ht="21" customHeight="1">
      <c r="A20" s="120" t="s">
        <v>104</v>
      </c>
      <c r="B20" s="120" t="s">
        <v>107</v>
      </c>
      <c r="C20" s="120" t="s">
        <v>93</v>
      </c>
      <c r="D20" s="120" t="s">
        <v>108</v>
      </c>
      <c r="E20" s="103">
        <v>540.633</v>
      </c>
      <c r="F20" s="103">
        <v>446.9116</v>
      </c>
      <c r="G20" s="103">
        <v>233.0388</v>
      </c>
      <c r="H20" s="103">
        <v>69.1632</v>
      </c>
      <c r="I20" s="103">
        <v>20</v>
      </c>
      <c r="J20" s="103">
        <v>106.428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18.2816</v>
      </c>
      <c r="Q20" s="103">
        <v>85.259</v>
      </c>
      <c r="R20" s="103">
        <v>6.9312</v>
      </c>
      <c r="S20" s="103">
        <v>2.5</v>
      </c>
      <c r="T20" s="103">
        <v>1.5</v>
      </c>
      <c r="U20" s="103">
        <v>0</v>
      </c>
      <c r="V20" s="103">
        <v>1.5</v>
      </c>
      <c r="W20" s="103">
        <v>4.7</v>
      </c>
      <c r="X20" s="103">
        <v>0.9</v>
      </c>
      <c r="Y20" s="103">
        <v>0</v>
      </c>
      <c r="Z20" s="103">
        <v>6.5</v>
      </c>
      <c r="AA20" s="103">
        <v>1.5</v>
      </c>
      <c r="AB20" s="103">
        <v>0</v>
      </c>
      <c r="AC20" s="103">
        <v>0.3</v>
      </c>
      <c r="AD20" s="103">
        <v>0.8</v>
      </c>
      <c r="AE20" s="103">
        <v>0.9</v>
      </c>
      <c r="AF20" s="103">
        <v>0</v>
      </c>
      <c r="AG20" s="103">
        <v>0</v>
      </c>
      <c r="AH20" s="103">
        <v>0</v>
      </c>
      <c r="AI20" s="103">
        <v>0</v>
      </c>
      <c r="AJ20" s="103">
        <v>0.9</v>
      </c>
      <c r="AK20" s="103">
        <v>16.1643</v>
      </c>
      <c r="AL20" s="103">
        <v>8.1568</v>
      </c>
      <c r="AM20" s="103">
        <v>0</v>
      </c>
      <c r="AN20" s="103">
        <v>24.296</v>
      </c>
      <c r="AO20" s="103">
        <v>0</v>
      </c>
      <c r="AP20" s="103">
        <v>7.7107</v>
      </c>
      <c r="AQ20" s="103">
        <v>7.2624</v>
      </c>
      <c r="AR20" s="103">
        <v>0</v>
      </c>
      <c r="AS20" s="103">
        <v>3.6504</v>
      </c>
      <c r="AT20" s="103">
        <v>0</v>
      </c>
      <c r="AU20" s="103">
        <v>0</v>
      </c>
      <c r="AV20" s="103">
        <v>0.372</v>
      </c>
      <c r="AW20" s="103">
        <v>3.24</v>
      </c>
      <c r="AX20" s="103">
        <v>0</v>
      </c>
      <c r="AY20" s="103">
        <v>0</v>
      </c>
      <c r="AZ20" s="103">
        <v>0</v>
      </c>
      <c r="BA20" s="103">
        <v>1.2</v>
      </c>
      <c r="BB20" s="103">
        <v>1.2</v>
      </c>
      <c r="BC20" s="103">
        <v>0</v>
      </c>
      <c r="BD20" s="103">
        <v>0</v>
      </c>
      <c r="BE20" s="103">
        <v>0</v>
      </c>
      <c r="BF20" s="103">
        <v>0</v>
      </c>
      <c r="BG20" s="103">
        <v>0</v>
      </c>
      <c r="BH20" s="103">
        <v>0</v>
      </c>
      <c r="BI20" s="103">
        <v>0</v>
      </c>
      <c r="BJ20" s="103">
        <v>0</v>
      </c>
      <c r="BK20" s="103">
        <v>0</v>
      </c>
      <c r="BL20" s="103">
        <v>0</v>
      </c>
      <c r="BM20" s="103">
        <v>0</v>
      </c>
    </row>
    <row r="21" spans="1:65" ht="21" customHeight="1">
      <c r="A21" s="120" t="s">
        <v>104</v>
      </c>
      <c r="B21" s="120" t="s">
        <v>107</v>
      </c>
      <c r="C21" s="120" t="s">
        <v>113</v>
      </c>
      <c r="D21" s="120" t="s">
        <v>114</v>
      </c>
      <c r="E21" s="103">
        <v>8.5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8.5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8.5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103">
        <v>0</v>
      </c>
      <c r="BD21" s="103">
        <v>0</v>
      </c>
      <c r="BE21" s="103">
        <v>0</v>
      </c>
      <c r="BF21" s="103">
        <v>0</v>
      </c>
      <c r="BG21" s="103">
        <v>0</v>
      </c>
      <c r="BH21" s="103">
        <v>0</v>
      </c>
      <c r="BI21" s="103">
        <v>0</v>
      </c>
      <c r="BJ21" s="103">
        <v>0</v>
      </c>
      <c r="BK21" s="103">
        <v>0</v>
      </c>
      <c r="BL21" s="103">
        <v>0</v>
      </c>
      <c r="BM21" s="103">
        <v>0</v>
      </c>
    </row>
    <row r="22" spans="1:65" ht="21" customHeight="1">
      <c r="A22" s="120" t="s">
        <v>104</v>
      </c>
      <c r="B22" s="120" t="s">
        <v>107</v>
      </c>
      <c r="C22" s="120" t="s">
        <v>89</v>
      </c>
      <c r="D22" s="120" t="s">
        <v>123</v>
      </c>
      <c r="E22" s="103">
        <v>31.5</v>
      </c>
      <c r="F22" s="103">
        <v>23</v>
      </c>
      <c r="G22" s="103">
        <v>0</v>
      </c>
      <c r="H22" s="103">
        <v>0</v>
      </c>
      <c r="I22" s="103">
        <v>0.5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22.5</v>
      </c>
      <c r="Q22" s="103">
        <v>8.5</v>
      </c>
      <c r="R22" s="103">
        <v>1</v>
      </c>
      <c r="S22" s="103">
        <v>1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3</v>
      </c>
      <c r="AA22" s="103">
        <v>0</v>
      </c>
      <c r="AB22" s="103">
        <v>0</v>
      </c>
      <c r="AC22" s="103">
        <v>1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3">
        <v>0</v>
      </c>
      <c r="AN22" s="103">
        <v>0.5</v>
      </c>
      <c r="AO22" s="103">
        <v>0</v>
      </c>
      <c r="AP22" s="103">
        <v>2</v>
      </c>
      <c r="AQ22" s="103">
        <v>0</v>
      </c>
      <c r="AR22" s="103">
        <v>0</v>
      </c>
      <c r="AS22" s="103">
        <v>0</v>
      </c>
      <c r="AT22" s="103"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3">
        <v>0</v>
      </c>
      <c r="BB22" s="103">
        <v>0</v>
      </c>
      <c r="BC22" s="103">
        <v>0</v>
      </c>
      <c r="BD22" s="103">
        <v>0</v>
      </c>
      <c r="BE22" s="103">
        <v>0</v>
      </c>
      <c r="BF22" s="103">
        <v>0</v>
      </c>
      <c r="BG22" s="103">
        <v>0</v>
      </c>
      <c r="BH22" s="103">
        <v>0</v>
      </c>
      <c r="BI22" s="103">
        <v>0</v>
      </c>
      <c r="BJ22" s="103">
        <v>0</v>
      </c>
      <c r="BK22" s="103">
        <v>0</v>
      </c>
      <c r="BL22" s="103">
        <v>0</v>
      </c>
      <c r="BM22" s="103">
        <v>0</v>
      </c>
    </row>
    <row r="23" spans="1:65" ht="21" customHeight="1">
      <c r="A23" s="120" t="s">
        <v>14</v>
      </c>
      <c r="B23" s="120" t="s">
        <v>14</v>
      </c>
      <c r="C23" s="120" t="s">
        <v>14</v>
      </c>
      <c r="D23" s="120" t="s">
        <v>289</v>
      </c>
      <c r="E23" s="103">
        <v>128.58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123.38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2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121.38</v>
      </c>
      <c r="AQ23" s="103">
        <v>5.2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5.2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03">
        <v>0</v>
      </c>
      <c r="BG23" s="103">
        <v>0</v>
      </c>
      <c r="BH23" s="103">
        <v>0</v>
      </c>
      <c r="BI23" s="103">
        <v>0</v>
      </c>
      <c r="BJ23" s="103">
        <v>0</v>
      </c>
      <c r="BK23" s="103">
        <v>0</v>
      </c>
      <c r="BL23" s="103">
        <v>0</v>
      </c>
      <c r="BM23" s="103">
        <v>0</v>
      </c>
    </row>
    <row r="24" spans="1:65" ht="21" customHeight="1">
      <c r="A24" s="120" t="s">
        <v>104</v>
      </c>
      <c r="B24" s="120" t="s">
        <v>86</v>
      </c>
      <c r="C24" s="120" t="s">
        <v>101</v>
      </c>
      <c r="D24" s="120" t="s">
        <v>124</v>
      </c>
      <c r="E24" s="103">
        <v>121.38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121.38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121.38</v>
      </c>
      <c r="AQ24" s="103">
        <v>0</v>
      </c>
      <c r="AR24" s="103">
        <v>0</v>
      </c>
      <c r="AS24" s="103">
        <v>0</v>
      </c>
      <c r="AT24" s="103"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103">
        <v>0</v>
      </c>
      <c r="BD24" s="103">
        <v>0</v>
      </c>
      <c r="BE24" s="103">
        <v>0</v>
      </c>
      <c r="BF24" s="103">
        <v>0</v>
      </c>
      <c r="BG24" s="103">
        <v>0</v>
      </c>
      <c r="BH24" s="103">
        <v>0</v>
      </c>
      <c r="BI24" s="103">
        <v>0</v>
      </c>
      <c r="BJ24" s="103">
        <v>0</v>
      </c>
      <c r="BK24" s="103">
        <v>0</v>
      </c>
      <c r="BL24" s="103">
        <v>0</v>
      </c>
      <c r="BM24" s="103">
        <v>0</v>
      </c>
    </row>
    <row r="25" spans="1:65" ht="21" customHeight="1">
      <c r="A25" s="120" t="s">
        <v>104</v>
      </c>
      <c r="B25" s="120" t="s">
        <v>86</v>
      </c>
      <c r="C25" s="120" t="s">
        <v>89</v>
      </c>
      <c r="D25" s="120" t="s">
        <v>125</v>
      </c>
      <c r="E25" s="103">
        <v>7.2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2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2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103">
        <v>0</v>
      </c>
      <c r="AJ25" s="103"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5.2</v>
      </c>
      <c r="AR25" s="103">
        <v>0</v>
      </c>
      <c r="AS25" s="103">
        <v>0</v>
      </c>
      <c r="AT25" s="103">
        <v>0</v>
      </c>
      <c r="AU25" s="103">
        <v>0</v>
      </c>
      <c r="AV25" s="103">
        <v>0</v>
      </c>
      <c r="AW25" s="103">
        <v>5.2</v>
      </c>
      <c r="AX25" s="103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0</v>
      </c>
      <c r="BD25" s="103">
        <v>0</v>
      </c>
      <c r="BE25" s="103">
        <v>0</v>
      </c>
      <c r="BF25" s="103">
        <v>0</v>
      </c>
      <c r="BG25" s="103">
        <v>0</v>
      </c>
      <c r="BH25" s="103">
        <v>0</v>
      </c>
      <c r="BI25" s="103">
        <v>0</v>
      </c>
      <c r="BJ25" s="103">
        <v>0</v>
      </c>
      <c r="BK25" s="103">
        <v>0</v>
      </c>
      <c r="BL25" s="103">
        <v>0</v>
      </c>
      <c r="BM25" s="103">
        <v>0</v>
      </c>
    </row>
    <row r="26" spans="1:65" ht="21" customHeight="1">
      <c r="A26" s="120" t="s">
        <v>14</v>
      </c>
      <c r="B26" s="120" t="s">
        <v>14</v>
      </c>
      <c r="C26" s="120" t="s">
        <v>14</v>
      </c>
      <c r="D26" s="120" t="s">
        <v>290</v>
      </c>
      <c r="E26" s="103">
        <v>80.1242</v>
      </c>
      <c r="F26" s="103">
        <v>80.1242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80.1242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3">
        <v>0</v>
      </c>
      <c r="BB26" s="103">
        <v>0</v>
      </c>
      <c r="BC26" s="103">
        <v>0</v>
      </c>
      <c r="BD26" s="103">
        <v>0</v>
      </c>
      <c r="BE26" s="103">
        <v>0</v>
      </c>
      <c r="BF26" s="103">
        <v>0</v>
      </c>
      <c r="BG26" s="103">
        <v>0</v>
      </c>
      <c r="BH26" s="103">
        <v>0</v>
      </c>
      <c r="BI26" s="103">
        <v>0</v>
      </c>
      <c r="BJ26" s="103">
        <v>0</v>
      </c>
      <c r="BK26" s="103">
        <v>0</v>
      </c>
      <c r="BL26" s="103">
        <v>0</v>
      </c>
      <c r="BM26" s="103">
        <v>0</v>
      </c>
    </row>
    <row r="27" spans="1:65" ht="21" customHeight="1">
      <c r="A27" s="120" t="s">
        <v>14</v>
      </c>
      <c r="B27" s="120" t="s">
        <v>14</v>
      </c>
      <c r="C27" s="120" t="s">
        <v>14</v>
      </c>
      <c r="D27" s="120" t="s">
        <v>291</v>
      </c>
      <c r="E27" s="103">
        <v>80.1242</v>
      </c>
      <c r="F27" s="103">
        <v>80.1242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80.1242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3">
        <v>0</v>
      </c>
      <c r="AI27" s="103">
        <v>0</v>
      </c>
      <c r="AJ27" s="103"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v>0</v>
      </c>
      <c r="BA27" s="103">
        <v>0</v>
      </c>
      <c r="BB27" s="103">
        <v>0</v>
      </c>
      <c r="BC27" s="103">
        <v>0</v>
      </c>
      <c r="BD27" s="103">
        <v>0</v>
      </c>
      <c r="BE27" s="103">
        <v>0</v>
      </c>
      <c r="BF27" s="103">
        <v>0</v>
      </c>
      <c r="BG27" s="103">
        <v>0</v>
      </c>
      <c r="BH27" s="103">
        <v>0</v>
      </c>
      <c r="BI27" s="103">
        <v>0</v>
      </c>
      <c r="BJ27" s="103">
        <v>0</v>
      </c>
      <c r="BK27" s="103">
        <v>0</v>
      </c>
      <c r="BL27" s="103">
        <v>0</v>
      </c>
      <c r="BM27" s="103">
        <v>0</v>
      </c>
    </row>
    <row r="28" spans="1:65" ht="21" customHeight="1">
      <c r="A28" s="120" t="s">
        <v>126</v>
      </c>
      <c r="B28" s="120" t="s">
        <v>105</v>
      </c>
      <c r="C28" s="120" t="s">
        <v>93</v>
      </c>
      <c r="D28" s="120" t="s">
        <v>127</v>
      </c>
      <c r="E28" s="103">
        <v>80.1242</v>
      </c>
      <c r="F28" s="103">
        <v>80.1242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80.1242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3">
        <v>0</v>
      </c>
      <c r="BB28" s="103">
        <v>0</v>
      </c>
      <c r="BC28" s="103">
        <v>0</v>
      </c>
      <c r="BD28" s="103">
        <v>0</v>
      </c>
      <c r="BE28" s="103">
        <v>0</v>
      </c>
      <c r="BF28" s="103">
        <v>0</v>
      </c>
      <c r="BG28" s="103">
        <v>0</v>
      </c>
      <c r="BH28" s="103">
        <v>0</v>
      </c>
      <c r="BI28" s="103">
        <v>0</v>
      </c>
      <c r="BJ28" s="103">
        <v>0</v>
      </c>
      <c r="BK28" s="103">
        <v>0</v>
      </c>
      <c r="BL28" s="103">
        <v>0</v>
      </c>
      <c r="BM28" s="103">
        <v>0</v>
      </c>
    </row>
  </sheetData>
  <sheetProtection/>
  <mergeCells count="75">
    <mergeCell ref="A2:AB2"/>
    <mergeCell ref="AC2:BD2"/>
    <mergeCell ref="A3:D3"/>
    <mergeCell ref="A4:D4"/>
    <mergeCell ref="F4:P4"/>
    <mergeCell ref="Q4:AP4"/>
    <mergeCell ref="AQ4:AW4"/>
    <mergeCell ref="AX4:AZ4"/>
    <mergeCell ref="BA4:BF4"/>
    <mergeCell ref="BG4:BH4"/>
    <mergeCell ref="BI4:BJ4"/>
    <mergeCell ref="BK4:BM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</mergeCells>
  <printOptions horizontalCentered="1"/>
  <pageMargins left="0.39375001192092896" right="0.39375001192092896" top="0.5909722447395325" bottom="0.39375001192092896" header="0" footer="0"/>
  <pageSetup errors="blank" fitToWidth="0" fitToHeight="1" horizontalDpi="600" verticalDpi="600" orientation="landscape" paperSize="9" scale="68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5"/>
      <c r="B1" s="75"/>
      <c r="C1" s="75"/>
      <c r="D1" s="76"/>
      <c r="E1" s="75"/>
      <c r="F1" s="75"/>
      <c r="G1" s="55" t="s">
        <v>292</v>
      </c>
    </row>
    <row r="2" spans="1:7" ht="25.5" customHeight="1">
      <c r="A2" s="51" t="s">
        <v>293</v>
      </c>
      <c r="B2" s="51"/>
      <c r="C2" s="51"/>
      <c r="D2" s="51"/>
      <c r="E2" s="51"/>
      <c r="F2" s="51"/>
      <c r="G2" s="51"/>
    </row>
    <row r="3" spans="1:7" s="47" customFormat="1" ht="19.5" customHeight="1">
      <c r="A3" s="53" t="s">
        <v>5</v>
      </c>
      <c r="B3" s="53"/>
      <c r="C3" s="53"/>
      <c r="D3" s="53"/>
      <c r="E3" s="77"/>
      <c r="F3" s="77"/>
      <c r="G3" s="55" t="s">
        <v>6</v>
      </c>
    </row>
    <row r="4" spans="1:7" ht="19.5" customHeight="1">
      <c r="A4" s="82" t="s">
        <v>294</v>
      </c>
      <c r="B4" s="83"/>
      <c r="C4" s="83"/>
      <c r="D4" s="84"/>
      <c r="E4" s="104" t="s">
        <v>132</v>
      </c>
      <c r="F4" s="63"/>
      <c r="G4" s="63"/>
    </row>
    <row r="5" spans="1:7" ht="19.5" customHeight="1">
      <c r="A5" s="56" t="s">
        <v>70</v>
      </c>
      <c r="B5" s="58"/>
      <c r="C5" s="105" t="s">
        <v>71</v>
      </c>
      <c r="D5" s="106" t="s">
        <v>233</v>
      </c>
      <c r="E5" s="63" t="s">
        <v>60</v>
      </c>
      <c r="F5" s="60" t="s">
        <v>295</v>
      </c>
      <c r="G5" s="107" t="s">
        <v>296</v>
      </c>
    </row>
    <row r="6" spans="1:7" ht="33.75" customHeight="1">
      <c r="A6" s="65" t="s">
        <v>80</v>
      </c>
      <c r="B6" s="66" t="s">
        <v>81</v>
      </c>
      <c r="C6" s="108"/>
      <c r="D6" s="109"/>
      <c r="E6" s="69"/>
      <c r="F6" s="70"/>
      <c r="G6" s="90"/>
    </row>
    <row r="7" spans="1:7" ht="19.5" customHeight="1">
      <c r="A7" s="71" t="s">
        <v>14</v>
      </c>
      <c r="B7" s="101" t="s">
        <v>14</v>
      </c>
      <c r="C7" s="110" t="s">
        <v>14</v>
      </c>
      <c r="D7" s="71" t="s">
        <v>60</v>
      </c>
      <c r="E7" s="111">
        <f aca="true" t="shared" si="0" ref="E7:E42">SUM(F7:G7)</f>
        <v>725.8505</v>
      </c>
      <c r="F7" s="112">
        <v>617.7947</v>
      </c>
      <c r="G7" s="103">
        <v>108.0558</v>
      </c>
    </row>
    <row r="8" spans="1:7" ht="19.5" customHeight="1">
      <c r="A8" s="71" t="s">
        <v>14</v>
      </c>
      <c r="B8" s="101" t="s">
        <v>14</v>
      </c>
      <c r="C8" s="110" t="s">
        <v>14</v>
      </c>
      <c r="D8" s="71" t="s">
        <v>0</v>
      </c>
      <c r="E8" s="111">
        <f t="shared" si="0"/>
        <v>725.8505</v>
      </c>
      <c r="F8" s="112">
        <v>617.7947</v>
      </c>
      <c r="G8" s="103">
        <v>108.0558</v>
      </c>
    </row>
    <row r="9" spans="1:7" ht="19.5" customHeight="1">
      <c r="A9" s="71" t="s">
        <v>14</v>
      </c>
      <c r="B9" s="101" t="s">
        <v>14</v>
      </c>
      <c r="C9" s="110" t="s">
        <v>83</v>
      </c>
      <c r="D9" s="71" t="s">
        <v>84</v>
      </c>
      <c r="E9" s="111">
        <f t="shared" si="0"/>
        <v>725.8505</v>
      </c>
      <c r="F9" s="112">
        <v>617.7947</v>
      </c>
      <c r="G9" s="103">
        <v>108.0558</v>
      </c>
    </row>
    <row r="10" spans="1:7" ht="19.5" customHeight="1">
      <c r="A10" s="71" t="s">
        <v>297</v>
      </c>
      <c r="B10" s="101" t="s">
        <v>14</v>
      </c>
      <c r="C10" s="110" t="s">
        <v>14</v>
      </c>
      <c r="D10" s="71" t="s">
        <v>298</v>
      </c>
      <c r="E10" s="111">
        <f t="shared" si="0"/>
        <v>644.5323</v>
      </c>
      <c r="F10" s="112">
        <v>610.5323</v>
      </c>
      <c r="G10" s="103">
        <v>34</v>
      </c>
    </row>
    <row r="11" spans="1:7" ht="19.5" customHeight="1">
      <c r="A11" s="71" t="s">
        <v>299</v>
      </c>
      <c r="B11" s="101" t="s">
        <v>93</v>
      </c>
      <c r="C11" s="110" t="s">
        <v>87</v>
      </c>
      <c r="D11" s="71" t="s">
        <v>300</v>
      </c>
      <c r="E11" s="111">
        <f t="shared" si="0"/>
        <v>233.0388</v>
      </c>
      <c r="F11" s="112">
        <v>233.0388</v>
      </c>
      <c r="G11" s="103">
        <v>0</v>
      </c>
    </row>
    <row r="12" spans="1:7" ht="19.5" customHeight="1">
      <c r="A12" s="71" t="s">
        <v>299</v>
      </c>
      <c r="B12" s="101" t="s">
        <v>105</v>
      </c>
      <c r="C12" s="110" t="s">
        <v>87</v>
      </c>
      <c r="D12" s="71" t="s">
        <v>301</v>
      </c>
      <c r="E12" s="111">
        <f t="shared" si="0"/>
        <v>69.1632</v>
      </c>
      <c r="F12" s="112">
        <v>69.1632</v>
      </c>
      <c r="G12" s="103">
        <v>0</v>
      </c>
    </row>
    <row r="13" spans="1:7" ht="19.5" customHeight="1">
      <c r="A13" s="71" t="s">
        <v>299</v>
      </c>
      <c r="B13" s="101" t="s">
        <v>202</v>
      </c>
      <c r="C13" s="110" t="s">
        <v>87</v>
      </c>
      <c r="D13" s="71" t="s">
        <v>302</v>
      </c>
      <c r="E13" s="111">
        <f t="shared" si="0"/>
        <v>20</v>
      </c>
      <c r="F13" s="112">
        <v>0</v>
      </c>
      <c r="G13" s="103">
        <v>20</v>
      </c>
    </row>
    <row r="14" spans="1:7" ht="19.5" customHeight="1">
      <c r="A14" s="71" t="s">
        <v>299</v>
      </c>
      <c r="B14" s="101" t="s">
        <v>303</v>
      </c>
      <c r="C14" s="110" t="s">
        <v>87</v>
      </c>
      <c r="D14" s="71" t="s">
        <v>304</v>
      </c>
      <c r="E14" s="111">
        <f t="shared" si="0"/>
        <v>106.428</v>
      </c>
      <c r="F14" s="112">
        <v>106.428</v>
      </c>
      <c r="G14" s="103">
        <v>0</v>
      </c>
    </row>
    <row r="15" spans="1:7" ht="19.5" customHeight="1">
      <c r="A15" s="71" t="s">
        <v>299</v>
      </c>
      <c r="B15" s="101" t="s">
        <v>99</v>
      </c>
      <c r="C15" s="110" t="s">
        <v>87</v>
      </c>
      <c r="D15" s="71" t="s">
        <v>305</v>
      </c>
      <c r="E15" s="111">
        <f t="shared" si="0"/>
        <v>68.464</v>
      </c>
      <c r="F15" s="112">
        <v>68.464</v>
      </c>
      <c r="G15" s="103">
        <v>0</v>
      </c>
    </row>
    <row r="16" spans="1:7" ht="19.5" customHeight="1">
      <c r="A16" s="71" t="s">
        <v>299</v>
      </c>
      <c r="B16" s="101" t="s">
        <v>110</v>
      </c>
      <c r="C16" s="110" t="s">
        <v>87</v>
      </c>
      <c r="D16" s="71" t="s">
        <v>306</v>
      </c>
      <c r="E16" s="111">
        <f t="shared" si="0"/>
        <v>41.8188</v>
      </c>
      <c r="F16" s="112">
        <v>41.8188</v>
      </c>
      <c r="G16" s="103">
        <v>0</v>
      </c>
    </row>
    <row r="17" spans="1:7" ht="19.5" customHeight="1">
      <c r="A17" s="71" t="s">
        <v>299</v>
      </c>
      <c r="B17" s="101" t="s">
        <v>96</v>
      </c>
      <c r="C17" s="110" t="s">
        <v>87</v>
      </c>
      <c r="D17" s="71" t="s">
        <v>307</v>
      </c>
      <c r="E17" s="111">
        <f t="shared" si="0"/>
        <v>7.2137</v>
      </c>
      <c r="F17" s="112">
        <v>7.2137</v>
      </c>
      <c r="G17" s="103">
        <v>0</v>
      </c>
    </row>
    <row r="18" spans="1:7" ht="19.5" customHeight="1">
      <c r="A18" s="71" t="s">
        <v>299</v>
      </c>
      <c r="B18" s="101" t="s">
        <v>308</v>
      </c>
      <c r="C18" s="110" t="s">
        <v>87</v>
      </c>
      <c r="D18" s="71" t="s">
        <v>193</v>
      </c>
      <c r="E18" s="111">
        <f t="shared" si="0"/>
        <v>80.1242</v>
      </c>
      <c r="F18" s="112">
        <v>80.1242</v>
      </c>
      <c r="G18" s="103">
        <v>0</v>
      </c>
    </row>
    <row r="19" spans="1:7" ht="19.5" customHeight="1">
      <c r="A19" s="71" t="s">
        <v>299</v>
      </c>
      <c r="B19" s="101" t="s">
        <v>89</v>
      </c>
      <c r="C19" s="110" t="s">
        <v>87</v>
      </c>
      <c r="D19" s="71" t="s">
        <v>194</v>
      </c>
      <c r="E19" s="111">
        <f t="shared" si="0"/>
        <v>18.2816</v>
      </c>
      <c r="F19" s="112">
        <v>4.2816</v>
      </c>
      <c r="G19" s="103">
        <v>14</v>
      </c>
    </row>
    <row r="20" spans="1:7" ht="19.5" customHeight="1">
      <c r="A20" s="71" t="s">
        <v>309</v>
      </c>
      <c r="B20" s="101" t="s">
        <v>14</v>
      </c>
      <c r="C20" s="110" t="s">
        <v>14</v>
      </c>
      <c r="D20" s="71" t="s">
        <v>310</v>
      </c>
      <c r="E20" s="111">
        <f t="shared" si="0"/>
        <v>72.8558</v>
      </c>
      <c r="F20" s="112">
        <v>0</v>
      </c>
      <c r="G20" s="103">
        <v>72.8558</v>
      </c>
    </row>
    <row r="21" spans="1:7" ht="19.5" customHeight="1">
      <c r="A21" s="71" t="s">
        <v>311</v>
      </c>
      <c r="B21" s="101" t="s">
        <v>93</v>
      </c>
      <c r="C21" s="110" t="s">
        <v>87</v>
      </c>
      <c r="D21" s="71" t="s">
        <v>312</v>
      </c>
      <c r="E21" s="111">
        <f t="shared" si="0"/>
        <v>1.128</v>
      </c>
      <c r="F21" s="112">
        <v>0</v>
      </c>
      <c r="G21" s="103">
        <v>1.128</v>
      </c>
    </row>
    <row r="22" spans="1:7" ht="19.5" customHeight="1">
      <c r="A22" s="71" t="s">
        <v>311</v>
      </c>
      <c r="B22" s="101" t="s">
        <v>105</v>
      </c>
      <c r="C22" s="110" t="s">
        <v>87</v>
      </c>
      <c r="D22" s="71" t="s">
        <v>313</v>
      </c>
      <c r="E22" s="111">
        <f t="shared" si="0"/>
        <v>1</v>
      </c>
      <c r="F22" s="112">
        <v>0</v>
      </c>
      <c r="G22" s="103">
        <v>1</v>
      </c>
    </row>
    <row r="23" spans="1:7" ht="19.5" customHeight="1">
      <c r="A23" s="71" t="s">
        <v>311</v>
      </c>
      <c r="B23" s="101" t="s">
        <v>107</v>
      </c>
      <c r="C23" s="110" t="s">
        <v>87</v>
      </c>
      <c r="D23" s="71" t="s">
        <v>314</v>
      </c>
      <c r="E23" s="111">
        <f t="shared" si="0"/>
        <v>1.5</v>
      </c>
      <c r="F23" s="112">
        <v>0</v>
      </c>
      <c r="G23" s="103">
        <v>1.5</v>
      </c>
    </row>
    <row r="24" spans="1:7" ht="19.5" customHeight="1">
      <c r="A24" s="71" t="s">
        <v>311</v>
      </c>
      <c r="B24" s="101" t="s">
        <v>86</v>
      </c>
      <c r="C24" s="110" t="s">
        <v>87</v>
      </c>
      <c r="D24" s="71" t="s">
        <v>315</v>
      </c>
      <c r="E24" s="111">
        <f t="shared" si="0"/>
        <v>0</v>
      </c>
      <c r="F24" s="112">
        <v>0</v>
      </c>
      <c r="G24" s="103">
        <v>0</v>
      </c>
    </row>
    <row r="25" spans="1:7" ht="19.5" customHeight="1">
      <c r="A25" s="71" t="s">
        <v>311</v>
      </c>
      <c r="B25" s="101" t="s">
        <v>202</v>
      </c>
      <c r="C25" s="110" t="s">
        <v>87</v>
      </c>
      <c r="D25" s="71" t="s">
        <v>316</v>
      </c>
      <c r="E25" s="111">
        <f t="shared" si="0"/>
        <v>0</v>
      </c>
      <c r="F25" s="112">
        <v>0</v>
      </c>
      <c r="G25" s="103">
        <v>0</v>
      </c>
    </row>
    <row r="26" spans="1:7" ht="19.5" customHeight="1">
      <c r="A26" s="71" t="s">
        <v>311</v>
      </c>
      <c r="B26" s="101" t="s">
        <v>303</v>
      </c>
      <c r="C26" s="110" t="s">
        <v>87</v>
      </c>
      <c r="D26" s="71" t="s">
        <v>317</v>
      </c>
      <c r="E26" s="111">
        <f t="shared" si="0"/>
        <v>0</v>
      </c>
      <c r="F26" s="112">
        <v>0</v>
      </c>
      <c r="G26" s="103">
        <v>0</v>
      </c>
    </row>
    <row r="27" spans="1:7" ht="19.5" customHeight="1">
      <c r="A27" s="71" t="s">
        <v>311</v>
      </c>
      <c r="B27" s="101" t="s">
        <v>92</v>
      </c>
      <c r="C27" s="110" t="s">
        <v>87</v>
      </c>
      <c r="D27" s="71" t="s">
        <v>318</v>
      </c>
      <c r="E27" s="111">
        <f t="shared" si="0"/>
        <v>8.5</v>
      </c>
      <c r="F27" s="112">
        <v>0</v>
      </c>
      <c r="G27" s="103">
        <v>8.5</v>
      </c>
    </row>
    <row r="28" spans="1:7" ht="19.5" customHeight="1">
      <c r="A28" s="71" t="s">
        <v>311</v>
      </c>
      <c r="B28" s="101" t="s">
        <v>308</v>
      </c>
      <c r="C28" s="110" t="s">
        <v>87</v>
      </c>
      <c r="D28" s="71" t="s">
        <v>319</v>
      </c>
      <c r="E28" s="111">
        <f t="shared" si="0"/>
        <v>1.5</v>
      </c>
      <c r="F28" s="112">
        <v>0</v>
      </c>
      <c r="G28" s="103">
        <v>1.5</v>
      </c>
    </row>
    <row r="29" spans="1:7" ht="19.5" customHeight="1">
      <c r="A29" s="71" t="s">
        <v>311</v>
      </c>
      <c r="B29" s="101" t="s">
        <v>115</v>
      </c>
      <c r="C29" s="110" t="s">
        <v>87</v>
      </c>
      <c r="D29" s="71" t="s">
        <v>199</v>
      </c>
      <c r="E29" s="111">
        <f t="shared" si="0"/>
        <v>0.3</v>
      </c>
      <c r="F29" s="112">
        <v>0</v>
      </c>
      <c r="G29" s="103">
        <v>0.3</v>
      </c>
    </row>
    <row r="30" spans="1:7" ht="19.5" customHeight="1">
      <c r="A30" s="71" t="s">
        <v>311</v>
      </c>
      <c r="B30" s="101" t="s">
        <v>117</v>
      </c>
      <c r="C30" s="110" t="s">
        <v>87</v>
      </c>
      <c r="D30" s="71" t="s">
        <v>200</v>
      </c>
      <c r="E30" s="111">
        <f t="shared" si="0"/>
        <v>0.8</v>
      </c>
      <c r="F30" s="112">
        <v>0</v>
      </c>
      <c r="G30" s="103">
        <v>0.8</v>
      </c>
    </row>
    <row r="31" spans="1:7" ht="19.5" customHeight="1">
      <c r="A31" s="71" t="s">
        <v>311</v>
      </c>
      <c r="B31" s="101" t="s">
        <v>320</v>
      </c>
      <c r="C31" s="110" t="s">
        <v>87</v>
      </c>
      <c r="D31" s="71" t="s">
        <v>203</v>
      </c>
      <c r="E31" s="111">
        <f t="shared" si="0"/>
        <v>0.9</v>
      </c>
      <c r="F31" s="112">
        <v>0</v>
      </c>
      <c r="G31" s="103">
        <v>0.9</v>
      </c>
    </row>
    <row r="32" spans="1:7" ht="19.5" customHeight="1">
      <c r="A32" s="71" t="s">
        <v>311</v>
      </c>
      <c r="B32" s="101" t="s">
        <v>321</v>
      </c>
      <c r="C32" s="110" t="s">
        <v>87</v>
      </c>
      <c r="D32" s="71" t="s">
        <v>201</v>
      </c>
      <c r="E32" s="111">
        <f t="shared" si="0"/>
        <v>0.9</v>
      </c>
      <c r="F32" s="112">
        <v>0</v>
      </c>
      <c r="G32" s="103">
        <v>0.9</v>
      </c>
    </row>
    <row r="33" spans="1:7" ht="19.5" customHeight="1">
      <c r="A33" s="71" t="s">
        <v>311</v>
      </c>
      <c r="B33" s="101" t="s">
        <v>322</v>
      </c>
      <c r="C33" s="110" t="s">
        <v>87</v>
      </c>
      <c r="D33" s="71" t="s">
        <v>323</v>
      </c>
      <c r="E33" s="111">
        <f t="shared" si="0"/>
        <v>16.1643</v>
      </c>
      <c r="F33" s="112">
        <v>0</v>
      </c>
      <c r="G33" s="103">
        <v>16.1643</v>
      </c>
    </row>
    <row r="34" spans="1:7" ht="19.5" customHeight="1">
      <c r="A34" s="71" t="s">
        <v>311</v>
      </c>
      <c r="B34" s="101" t="s">
        <v>324</v>
      </c>
      <c r="C34" s="110" t="s">
        <v>87</v>
      </c>
      <c r="D34" s="71" t="s">
        <v>325</v>
      </c>
      <c r="E34" s="111">
        <f t="shared" si="0"/>
        <v>8.1568</v>
      </c>
      <c r="F34" s="112">
        <v>0</v>
      </c>
      <c r="G34" s="103">
        <v>8.1568</v>
      </c>
    </row>
    <row r="35" spans="1:7" ht="19.5" customHeight="1">
      <c r="A35" s="71" t="s">
        <v>311</v>
      </c>
      <c r="B35" s="101" t="s">
        <v>326</v>
      </c>
      <c r="C35" s="110" t="s">
        <v>87</v>
      </c>
      <c r="D35" s="71" t="s">
        <v>327</v>
      </c>
      <c r="E35" s="111">
        <f t="shared" si="0"/>
        <v>24.296</v>
      </c>
      <c r="F35" s="112">
        <v>0</v>
      </c>
      <c r="G35" s="103">
        <v>24.296</v>
      </c>
    </row>
    <row r="36" spans="1:7" ht="19.5" customHeight="1">
      <c r="A36" s="71" t="s">
        <v>311</v>
      </c>
      <c r="B36" s="101" t="s">
        <v>89</v>
      </c>
      <c r="C36" s="110" t="s">
        <v>87</v>
      </c>
      <c r="D36" s="71" t="s">
        <v>207</v>
      </c>
      <c r="E36" s="111">
        <f t="shared" si="0"/>
        <v>7.7107</v>
      </c>
      <c r="F36" s="112">
        <v>0</v>
      </c>
      <c r="G36" s="103">
        <v>7.7107</v>
      </c>
    </row>
    <row r="37" spans="1:7" ht="19.5" customHeight="1">
      <c r="A37" s="71" t="s">
        <v>328</v>
      </c>
      <c r="B37" s="101" t="s">
        <v>14</v>
      </c>
      <c r="C37" s="110" t="s">
        <v>14</v>
      </c>
      <c r="D37" s="71" t="s">
        <v>329</v>
      </c>
      <c r="E37" s="111">
        <f t="shared" si="0"/>
        <v>7.2624</v>
      </c>
      <c r="F37" s="112">
        <v>7.2624</v>
      </c>
      <c r="G37" s="103">
        <v>0</v>
      </c>
    </row>
    <row r="38" spans="1:7" ht="19.5" customHeight="1">
      <c r="A38" s="71" t="s">
        <v>330</v>
      </c>
      <c r="B38" s="101" t="s">
        <v>86</v>
      </c>
      <c r="C38" s="110" t="s">
        <v>87</v>
      </c>
      <c r="D38" s="71" t="s">
        <v>331</v>
      </c>
      <c r="E38" s="111">
        <f t="shared" si="0"/>
        <v>3.6504</v>
      </c>
      <c r="F38" s="112">
        <v>3.6504</v>
      </c>
      <c r="G38" s="103">
        <v>0</v>
      </c>
    </row>
    <row r="39" spans="1:7" ht="19.5" customHeight="1">
      <c r="A39" s="71" t="s">
        <v>330</v>
      </c>
      <c r="B39" s="101" t="s">
        <v>205</v>
      </c>
      <c r="C39" s="110" t="s">
        <v>87</v>
      </c>
      <c r="D39" s="71" t="s">
        <v>332</v>
      </c>
      <c r="E39" s="111">
        <f t="shared" si="0"/>
        <v>0.372</v>
      </c>
      <c r="F39" s="112">
        <v>0.372</v>
      </c>
      <c r="G39" s="103">
        <v>0</v>
      </c>
    </row>
    <row r="40" spans="1:7" ht="19.5" customHeight="1">
      <c r="A40" s="71" t="s">
        <v>330</v>
      </c>
      <c r="B40" s="101" t="s">
        <v>89</v>
      </c>
      <c r="C40" s="110" t="s">
        <v>87</v>
      </c>
      <c r="D40" s="71" t="s">
        <v>333</v>
      </c>
      <c r="E40" s="111">
        <f t="shared" si="0"/>
        <v>3.24</v>
      </c>
      <c r="F40" s="112">
        <v>3.24</v>
      </c>
      <c r="G40" s="103">
        <v>0</v>
      </c>
    </row>
    <row r="41" spans="1:7" ht="19.5" customHeight="1">
      <c r="A41" s="71" t="s">
        <v>334</v>
      </c>
      <c r="B41" s="101" t="s">
        <v>14</v>
      </c>
      <c r="C41" s="110" t="s">
        <v>14</v>
      </c>
      <c r="D41" s="71" t="s">
        <v>335</v>
      </c>
      <c r="E41" s="111">
        <f t="shared" si="0"/>
        <v>1.2</v>
      </c>
      <c r="F41" s="112">
        <v>0</v>
      </c>
      <c r="G41" s="103">
        <v>1.2</v>
      </c>
    </row>
    <row r="42" spans="1:7" ht="19.5" customHeight="1">
      <c r="A42" s="71" t="s">
        <v>336</v>
      </c>
      <c r="B42" s="101" t="s">
        <v>105</v>
      </c>
      <c r="C42" s="110" t="s">
        <v>87</v>
      </c>
      <c r="D42" s="71" t="s">
        <v>337</v>
      </c>
      <c r="E42" s="111">
        <f t="shared" si="0"/>
        <v>1.2</v>
      </c>
      <c r="F42" s="112">
        <v>0</v>
      </c>
      <c r="G42" s="103">
        <v>1.2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portrait" paperSize="9" scale="75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8"/>
      <c r="B1" s="49"/>
      <c r="C1" s="49"/>
      <c r="D1" s="49"/>
      <c r="E1" s="49"/>
      <c r="F1" s="50" t="s">
        <v>338</v>
      </c>
    </row>
    <row r="2" spans="1:6" ht="19.5" customHeight="1">
      <c r="A2" s="51" t="s">
        <v>339</v>
      </c>
      <c r="B2" s="51"/>
      <c r="C2" s="51"/>
      <c r="D2" s="51"/>
      <c r="E2" s="51"/>
      <c r="F2" s="51"/>
    </row>
    <row r="3" spans="1:243" s="47" customFormat="1" ht="19.5" customHeight="1">
      <c r="A3" s="53" t="s">
        <v>5</v>
      </c>
      <c r="B3" s="53"/>
      <c r="C3" s="53"/>
      <c r="D3" s="98"/>
      <c r="E3" s="98"/>
      <c r="F3" s="55" t="s">
        <v>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6" ht="19.5" customHeight="1">
      <c r="A4" s="56" t="s">
        <v>70</v>
      </c>
      <c r="B4" s="57"/>
      <c r="C4" s="58"/>
      <c r="D4" s="99" t="s">
        <v>71</v>
      </c>
      <c r="E4" s="78" t="s">
        <v>340</v>
      </c>
      <c r="F4" s="60" t="s">
        <v>73</v>
      </c>
    </row>
    <row r="5" spans="1:6" ht="19.5" customHeight="1">
      <c r="A5" s="64" t="s">
        <v>80</v>
      </c>
      <c r="B5" s="65" t="s">
        <v>81</v>
      </c>
      <c r="C5" s="66" t="s">
        <v>82</v>
      </c>
      <c r="D5" s="100"/>
      <c r="E5" s="78"/>
      <c r="F5" s="79"/>
    </row>
    <row r="6" spans="1:6" ht="19.5" customHeight="1">
      <c r="A6" s="101" t="s">
        <v>14</v>
      </c>
      <c r="B6" s="101" t="s">
        <v>14</v>
      </c>
      <c r="C6" s="101" t="s">
        <v>14</v>
      </c>
      <c r="D6" s="102" t="s">
        <v>14</v>
      </c>
      <c r="E6" s="102" t="s">
        <v>60</v>
      </c>
      <c r="F6" s="103">
        <v>205.1948</v>
      </c>
    </row>
    <row r="7" spans="1:6" ht="19.5" customHeight="1">
      <c r="A7" s="101" t="s">
        <v>14</v>
      </c>
      <c r="B7" s="101" t="s">
        <v>14</v>
      </c>
      <c r="C7" s="101" t="s">
        <v>14</v>
      </c>
      <c r="D7" s="102" t="s">
        <v>14</v>
      </c>
      <c r="E7" s="102" t="s">
        <v>0</v>
      </c>
      <c r="F7" s="103">
        <v>205.1948</v>
      </c>
    </row>
    <row r="8" spans="1:6" ht="19.5" customHeight="1">
      <c r="A8" s="101" t="s">
        <v>14</v>
      </c>
      <c r="B8" s="101" t="s">
        <v>14</v>
      </c>
      <c r="C8" s="101" t="s">
        <v>14</v>
      </c>
      <c r="D8" s="102" t="s">
        <v>83</v>
      </c>
      <c r="E8" s="102" t="s">
        <v>84</v>
      </c>
      <c r="F8" s="103">
        <v>205.1948</v>
      </c>
    </row>
    <row r="9" spans="1:6" ht="19.5" customHeight="1">
      <c r="A9" s="101" t="s">
        <v>14</v>
      </c>
      <c r="B9" s="101" t="s">
        <v>14</v>
      </c>
      <c r="C9" s="101" t="s">
        <v>14</v>
      </c>
      <c r="D9" s="102" t="s">
        <v>14</v>
      </c>
      <c r="E9" s="102" t="s">
        <v>106</v>
      </c>
      <c r="F9" s="103">
        <v>24.2116</v>
      </c>
    </row>
    <row r="10" spans="1:6" ht="19.5" customHeight="1">
      <c r="A10" s="101" t="s">
        <v>104</v>
      </c>
      <c r="B10" s="101" t="s">
        <v>93</v>
      </c>
      <c r="C10" s="101" t="s">
        <v>105</v>
      </c>
      <c r="D10" s="102" t="s">
        <v>87</v>
      </c>
      <c r="E10" s="102" t="s">
        <v>341</v>
      </c>
      <c r="F10" s="103">
        <v>24.2116</v>
      </c>
    </row>
    <row r="11" spans="1:6" ht="19.5" customHeight="1">
      <c r="A11" s="101" t="s">
        <v>14</v>
      </c>
      <c r="B11" s="101" t="s">
        <v>14</v>
      </c>
      <c r="C11" s="101" t="s">
        <v>14</v>
      </c>
      <c r="D11" s="102" t="s">
        <v>14</v>
      </c>
      <c r="E11" s="102" t="s">
        <v>108</v>
      </c>
      <c r="F11" s="103">
        <v>14.4032</v>
      </c>
    </row>
    <row r="12" spans="1:6" ht="19.5" customHeight="1">
      <c r="A12" s="101" t="s">
        <v>104</v>
      </c>
      <c r="B12" s="101" t="s">
        <v>107</v>
      </c>
      <c r="C12" s="101" t="s">
        <v>93</v>
      </c>
      <c r="D12" s="102" t="s">
        <v>87</v>
      </c>
      <c r="E12" s="102" t="s">
        <v>342</v>
      </c>
      <c r="F12" s="103">
        <v>14.4032</v>
      </c>
    </row>
    <row r="13" spans="1:6" ht="19.5" customHeight="1">
      <c r="A13" s="101" t="s">
        <v>14</v>
      </c>
      <c r="B13" s="101" t="s">
        <v>14</v>
      </c>
      <c r="C13" s="101" t="s">
        <v>14</v>
      </c>
      <c r="D13" s="102" t="s">
        <v>14</v>
      </c>
      <c r="E13" s="102" t="s">
        <v>114</v>
      </c>
      <c r="F13" s="103">
        <v>8.5</v>
      </c>
    </row>
    <row r="14" spans="1:6" ht="19.5" customHeight="1">
      <c r="A14" s="101" t="s">
        <v>104</v>
      </c>
      <c r="B14" s="101" t="s">
        <v>107</v>
      </c>
      <c r="C14" s="101" t="s">
        <v>113</v>
      </c>
      <c r="D14" s="102" t="s">
        <v>87</v>
      </c>
      <c r="E14" s="102" t="s">
        <v>343</v>
      </c>
      <c r="F14" s="103">
        <v>8.5</v>
      </c>
    </row>
    <row r="15" spans="1:6" ht="19.5" customHeight="1">
      <c r="A15" s="101" t="s">
        <v>14</v>
      </c>
      <c r="B15" s="101" t="s">
        <v>14</v>
      </c>
      <c r="C15" s="101" t="s">
        <v>14</v>
      </c>
      <c r="D15" s="102" t="s">
        <v>14</v>
      </c>
      <c r="E15" s="102" t="s">
        <v>123</v>
      </c>
      <c r="F15" s="103">
        <v>31.5</v>
      </c>
    </row>
    <row r="16" spans="1:6" ht="19.5" customHeight="1">
      <c r="A16" s="101" t="s">
        <v>104</v>
      </c>
      <c r="B16" s="101" t="s">
        <v>107</v>
      </c>
      <c r="C16" s="101" t="s">
        <v>89</v>
      </c>
      <c r="D16" s="102" t="s">
        <v>87</v>
      </c>
      <c r="E16" s="102" t="s">
        <v>344</v>
      </c>
      <c r="F16" s="103">
        <v>10</v>
      </c>
    </row>
    <row r="17" spans="1:6" ht="19.5" customHeight="1">
      <c r="A17" s="101" t="s">
        <v>104</v>
      </c>
      <c r="B17" s="101" t="s">
        <v>107</v>
      </c>
      <c r="C17" s="101" t="s">
        <v>89</v>
      </c>
      <c r="D17" s="102" t="s">
        <v>87</v>
      </c>
      <c r="E17" s="102" t="s">
        <v>345</v>
      </c>
      <c r="F17" s="103">
        <v>21.5</v>
      </c>
    </row>
    <row r="18" spans="1:6" ht="19.5" customHeight="1">
      <c r="A18" s="101" t="s">
        <v>14</v>
      </c>
      <c r="B18" s="101" t="s">
        <v>14</v>
      </c>
      <c r="C18" s="101" t="s">
        <v>14</v>
      </c>
      <c r="D18" s="102" t="s">
        <v>14</v>
      </c>
      <c r="E18" s="102" t="s">
        <v>124</v>
      </c>
      <c r="F18" s="103">
        <v>121.38</v>
      </c>
    </row>
    <row r="19" spans="1:6" ht="19.5" customHeight="1">
      <c r="A19" s="101" t="s">
        <v>104</v>
      </c>
      <c r="B19" s="101" t="s">
        <v>86</v>
      </c>
      <c r="C19" s="101" t="s">
        <v>101</v>
      </c>
      <c r="D19" s="102" t="s">
        <v>87</v>
      </c>
      <c r="E19" s="102" t="s">
        <v>346</v>
      </c>
      <c r="F19" s="103">
        <v>121.38</v>
      </c>
    </row>
    <row r="20" spans="1:6" ht="19.5" customHeight="1">
      <c r="A20" s="101" t="s">
        <v>14</v>
      </c>
      <c r="B20" s="101" t="s">
        <v>14</v>
      </c>
      <c r="C20" s="101" t="s">
        <v>14</v>
      </c>
      <c r="D20" s="102" t="s">
        <v>14</v>
      </c>
      <c r="E20" s="102" t="s">
        <v>125</v>
      </c>
      <c r="F20" s="103">
        <v>5.2</v>
      </c>
    </row>
    <row r="21" spans="1:6" ht="19.5" customHeight="1">
      <c r="A21" s="101" t="s">
        <v>104</v>
      </c>
      <c r="B21" s="101" t="s">
        <v>86</v>
      </c>
      <c r="C21" s="101" t="s">
        <v>89</v>
      </c>
      <c r="D21" s="102" t="s">
        <v>87</v>
      </c>
      <c r="E21" s="102" t="s">
        <v>347</v>
      </c>
      <c r="F21" s="103">
        <v>5.2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岁月是朵两生花</cp:lastModifiedBy>
  <dcterms:created xsi:type="dcterms:W3CDTF">2021-02-05T01:48:08Z</dcterms:created>
  <dcterms:modified xsi:type="dcterms:W3CDTF">2021-02-05T02:47:11Z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