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<sst xmlns="http://schemas.openxmlformats.org/spreadsheetml/2006/main" count="1947" uniqueCount="397">
  <si>
    <t>通川区青宁镇财政所</t>
  </si>
  <si>
    <t>2021年部门预算</t>
  </si>
  <si>
    <t>报送日期：     年   月   日</t>
  </si>
  <si>
    <t>表1</t>
  </si>
  <si>
    <t>部门收支总表</t>
  </si>
  <si>
    <t>单位名称：通川区青宁镇财政所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</si>
  <si>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</si>
  <si>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</si>
  <si>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</si>
  <si>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</si>
  <si>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</si>
  <si>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</si>
  <si>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</si>
  <si>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</si>
  <si>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</si>
  <si>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</si>
  <si>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</si>
  <si>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</si>
  <si>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</si>
  <si>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</si>
  <si>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</si>
  <si>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</si>
  <si>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</si>
  <si>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</si>
  <si>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</si>
  <si>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</si>
  <si>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</si>
  <si>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</si>
  <si>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</si>
  <si>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</si>
  <si>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</si>
  <si>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</si>
  <si>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</si>
  <si>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</si>
  <si>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</si>
  <si>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</si>
  <si>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</si>
  <si>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</si>
  <si>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</si>
  <si>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</si>
  <si>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</si>
  <si>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</si>
  <si>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</si>
  <si>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</si>
  <si>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</si>
  <si>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</si>
  <si>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</si>
  <si>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</si>
  <si>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</si>
  <si>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</si>
  <si>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</si>
  <si>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</si>
  <si>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</si>
  <si>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</si>
  <si>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</si>
  <si>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</si>
  <si>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</si>
  <si>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</si>
  <si>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</si>
  <si>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</si>
  <si>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</si>
  <si>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</si>
  <si>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</si>
  <si>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</si>
  <si>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</si>
  <si>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</si>
  <si>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</si>
  <si>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</si>
  <si>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</si>
  <si>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</si>
  <si>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</si>
  <si>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</si>
  <si>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</si>
  <si>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</si>
  <si>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</si>
  <si>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</si>
  <si>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</si>
  <si>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</si>
  <si>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</si>
  <si>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</si>
  <si>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</si>
  <si>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</si>
  <si>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</si>
  <si>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</t>
  </si>
  <si>
    <t>919117</t>
  </si>
  <si>
    <t xml:space="preserve">  通川区青宁镇财政所</t>
  </si>
  <si>
    <t>201</t>
  </si>
  <si>
    <t>01</t>
  </si>
  <si>
    <t>02</t>
  </si>
  <si>
    <t xml:space="preserve">  919117</t>
  </si>
  <si>
    <t xml:space="preserve">    一般行政管理事务</t>
  </si>
  <si>
    <t>03</t>
  </si>
  <si>
    <t xml:space="preserve">    行政运行</t>
  </si>
  <si>
    <t>06</t>
  </si>
  <si>
    <t xml:space="preserve">    政务公开审批</t>
  </si>
  <si>
    <t>08</t>
  </si>
  <si>
    <t xml:space="preserve">    信访事务</t>
  </si>
  <si>
    <t>99</t>
  </si>
  <si>
    <t xml:space="preserve">    其他政府办公厅（室）及相关机构事务支出</t>
  </si>
  <si>
    <t xml:space="preserve">    财政委托业务支出</t>
  </si>
  <si>
    <t xml:space="preserve">    其他审计事务支出</t>
  </si>
  <si>
    <t>11</t>
  </si>
  <si>
    <t xml:space="preserve">    其他纪检监察事务支出</t>
  </si>
  <si>
    <t>29</t>
  </si>
  <si>
    <t xml:space="preserve">    其他群众团体事务支出</t>
  </si>
  <si>
    <t>207</t>
  </si>
  <si>
    <t>14</t>
  </si>
  <si>
    <t xml:space="preserve">    文化和旅游管理事务</t>
  </si>
  <si>
    <t>208</t>
  </si>
  <si>
    <t>10</t>
  </si>
  <si>
    <t xml:space="preserve">    劳动关系和维权</t>
  </si>
  <si>
    <t>07</t>
  </si>
  <si>
    <t xml:space="preserve">    行政区划和地名管理</t>
  </si>
  <si>
    <t>05</t>
  </si>
  <si>
    <t xml:space="preserve">    机关事业单位基本养老保险缴费支出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</si>
  <si>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</si>
  <si>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</si>
  <si>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</si>
  <si>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</si>
  <si>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</si>
  <si>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>04</t>
  </si>
  <si>
    <t xml:space="preserve">    事业运行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</si>
  <si>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</si>
  <si>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</si>
  <si>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</si>
  <si>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</si>
  <si>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</si>
  <si>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</si>
  <si>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</si>
  <si>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</si>
  <si>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</si>
  <si>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</si>
  <si>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乡镇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</si>
  <si>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</si>
  <si>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</si>
  <si>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</si>
  <si>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</si>
  <si>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</si>
  <si>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</si>
  <si>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</si>
  <si>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</si>
  <si>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</si>
  <si>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</si>
  <si>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</si>
  <si>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</si>
  <si>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</si>
  <si>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</si>
  <si>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</si>
  <si>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</si>
  <si>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</si>
  <si>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</si>
  <si>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</si>
  <si>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</si>
  <si>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</si>
  <si>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</si>
  <si>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</si>
  <si>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</si>
  <si>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</si>
  <si>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</si>
  <si>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</si>
  <si>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</si>
  <si>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</si>
  <si>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</si>
  <si>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</si>
  <si>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</si>
  <si>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</si>
  <si>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</si>
  <si>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</si>
  <si>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</si>
  <si>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</si>
  <si>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</si>
  <si>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</si>
  <si>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</si>
  <si>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</si>
  <si>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</si>
  <si>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</si>
  <si>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</si>
  <si>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</si>
  <si>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</si>
  <si>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</si>
  <si>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</si>
  <si>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</si>
  <si>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</si>
  <si>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</si>
  <si>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</si>
  <si>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</si>
  <si>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</si>
  <si>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</si>
  <si>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</si>
  <si>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</si>
  <si>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</si>
  <si>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</si>
  <si>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</si>
  <si>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</si>
  <si>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</si>
  <si>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</si>
  <si>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</si>
  <si>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</si>
  <si>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</si>
  <si>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</si>
  <si>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设备购置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</si>
  <si>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</si>
  <si>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</si>
  <si>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</si>
  <si>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</si>
  <si>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</si>
  <si>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</si>
  <si>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</si>
  <si>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</si>
  <si>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</si>
  <si>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</si>
  <si>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</si>
  <si>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</si>
  <si>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</si>
  <si>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</si>
  <si>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</si>
  <si>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</si>
  <si>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</si>
  <si>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</si>
  <si>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</si>
  <si>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</si>
  <si>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</si>
  <si>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</si>
  <si>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</si>
  <si>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</si>
  <si>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</si>
  <si>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</si>
  <si>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</si>
  <si>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</si>
  <si>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</si>
  <si>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</si>
  <si>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</si>
  <si>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</si>
  <si>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</si>
  <si>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</si>
  <si>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</si>
  <si>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</si>
  <si>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</si>
  <si>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</si>
  <si>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</si>
  <si>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</si>
  <si>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</si>
  <si>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</si>
  <si>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</si>
  <si>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</si>
  <si>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</si>
  <si>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</si>
  <si>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</si>
  <si>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</si>
  <si>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</si>
  <si>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</si>
  <si>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</si>
  <si>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</si>
  <si>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</si>
  <si>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</si>
  <si>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</si>
  <si>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</si>
  <si>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</si>
  <si>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</si>
  <si>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</si>
  <si>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</si>
  <si>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</si>
  <si>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</si>
  <si>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</si>
  <si>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</si>
  <si>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</si>
  <si>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</si>
  <si>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</si>
  <si>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</si>
  <si>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</si>
  <si>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政府办公厅（室）及相关机构事务</t>
  </si>
  <si>
    <t xml:space="preserve">  财政事务</t>
  </si>
  <si>
    <t xml:space="preserve">  审计事务</t>
  </si>
  <si>
    <t xml:space="preserve">  纪检监察事务</t>
  </si>
  <si>
    <t xml:space="preserve">  群众团体事务</t>
  </si>
  <si>
    <t>文化旅游体育与传媒支出</t>
  </si>
  <si>
    <t xml:space="preserve">  文化和旅游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</si>
  <si>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</si>
  <si>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</si>
  <si>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</si>
  <si>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</si>
  <si>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</si>
  <si>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</si>
  <si>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</si>
  <si>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</si>
  <si>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农业农村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</si>
  <si>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</si>
  <si>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</si>
  <si>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</si>
  <si>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</si>
  <si>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</si>
  <si>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</si>
  <si>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</si>
  <si>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</si>
  <si>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</si>
  <si>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</si>
  <si>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</si>
  <si>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</si>
  <si>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</si>
  <si>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</si>
  <si>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</si>
  <si>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</si>
  <si>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</si>
  <si>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</si>
  <si>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</si>
  <si>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</si>
  <si>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</si>
  <si>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</si>
  <si>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</si>
  <si>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</si>
  <si>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</si>
  <si>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</si>
  <si>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</si>
  <si>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</si>
  <si>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</si>
  <si>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</si>
  <si>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16</t>
  </si>
  <si>
    <t>26</t>
  </si>
  <si>
    <t xml:space="preserve">      劳务费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</si>
  <si>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</si>
  <si>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</si>
  <si>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</si>
  <si>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</si>
  <si>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</si>
  <si>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</si>
  <si>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</si>
  <si>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</si>
  <si>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</si>
  <si>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</si>
  <si>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310</t>
  </si>
  <si>
    <t xml:space="preserve">    资本性支出</t>
  </si>
  <si>
    <t xml:space="preserve">  310</t>
  </si>
  <si>
    <t xml:space="preserve">      办公设备购置</t>
  </si>
  <si>
    <t>表3-2</t>
  </si>
  <si>
    <t>一般公共预算项目支出预算表</t>
  </si>
  <si>
    <t>单位名称（项目）</t>
  </si>
  <si>
    <t xml:space="preserve">      便民服务中心运行经费</t>
  </si>
  <si>
    <t xml:space="preserve">      根据年初专项预算，解决2019年目标绩效奖（补助）资金。</t>
  </si>
  <si>
    <t xml:space="preserve">      解决文旅大会期间信访维稳经费。</t>
  </si>
  <si>
    <t xml:space="preserve">      解决“云门天寨”农旅综合项目工作经费</t>
  </si>
  <si>
    <t xml:space="preserve">      解决工作经费。</t>
  </si>
  <si>
    <t xml:space="preserve">      根据年初专项预算，解决2019-2020年乡镇代理会计工作经费。</t>
  </si>
  <si>
    <t xml:space="preserve">      根据达市财预【2020】41号文，解决2020年村级建制调整改革奖补资金。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</si>
  <si>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</si>
  <si>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</si>
  <si>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</si>
  <si>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</si>
  <si>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</si>
  <si>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</si>
  <si>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</si>
  <si>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</si>
  <si>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</si>
  <si>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</si>
  <si>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</si>
  <si>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</si>
  <si>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</si>
  <si>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</si>
  <si>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</si>
  <si>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</si>
  <si>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</si>
  <si>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</si>
  <si>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</si>
  <si>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</si>
  <si>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</si>
  <si>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</si>
  <si>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</si>
  <si>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年度部门整体支出预算申请</t>
  </si>
  <si>
    <t>资金总额</t>
  </si>
  <si>
    <t>财政拨款</t>
  </si>
  <si>
    <t>其他资金</t>
  </si>
  <si>
    <t>年度
总体
目标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</si>
  <si>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</si>
  <si>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</si>
  <si>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</si>
  <si>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</si>
  <si>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</si>
  <si>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</si>
  <si>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</si>
  <si>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</si>
  <si>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</si>
  <si>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</si>
  <si>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</si>
  <si>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</si>
  <si>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经济效益</t>
  </si>
  <si>
    <t>社会效益</t>
  </si>
  <si>
    <t>生态效益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</si>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</sst>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</cellStyleXfs>
  <cellXfs count="225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" fontId="2" fillId="0" borderId="13" xfId="0" applyFont="1" applyBorder="1" applyAlignment="1">
      <alignment horizontal="left" vertical="center" wrapText="1"/>
    </xf>
    <xf numFmtId="1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4" fontId="6" fillId="0" borderId="22" xfId="63" applyNumberFormat="1" applyFont="1" applyBorder="1" applyAlignment="1">
      <alignment horizontal="right" vertical="center" wrapText="1"/>
      <protection/>
    </xf>
    <xf numFmtId="49" fontId="6" fillId="0" borderId="10" xfId="63" applyNumberFormat="1" applyFont="1" applyBorder="1" applyAlignment="1">
      <alignment vertical="center" wrapText="1"/>
      <protection/>
    </xf>
    <xf numFmtId="49" fontId="6" fillId="0" borderId="21" xfId="63" applyNumberFormat="1" applyFont="1" applyBorder="1" applyAlignment="1">
      <alignment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1" fontId="6" fillId="0" borderId="25" xfId="0" applyFont="1" applyBorder="1" applyAlignment="1">
      <alignment horizontal="center" vertical="center"/>
    </xf>
    <xf numFmtId="1" fontId="6" fillId="0" borderId="17" xfId="0" applyFont="1" applyBorder="1" applyAlignment="1">
      <alignment horizontal="center" vertical="center"/>
    </xf>
    <xf numFmtId="1" fontId="6" fillId="0" borderId="18" xfId="0" applyFont="1" applyBorder="1" applyAlignment="1">
      <alignment horizontal="center" vertical="center"/>
    </xf>
    <xf numFmtId="49" fontId="6" fillId="0" borderId="10" xfId="63" applyNumberFormat="1" applyFont="1" applyBorder="1" applyAlignment="1">
      <alignment horizontal="left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vertical="center" wrapText="1"/>
      <protection/>
    </xf>
    <xf numFmtId="4" fontId="1" fillId="0" borderId="42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4" fontId="2" fillId="0" borderId="58" xfId="0" applyNumberFormat="1" applyFont="1" applyFill="1" applyBorder="1" applyAlignment="1" applyProtection="1">
      <alignment horizontal="center" vertical="center"/>
      <protection/>
    </xf>
    <xf numFmtId="4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180" fontId="2" fillId="0" borderId="61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180" fontId="2" fillId="0" borderId="47" xfId="0" applyNumberFormat="1" applyFont="1" applyBorder="1" applyAlignment="1">
      <alignment vertical="center" wrapText="1"/>
    </xf>
    <xf numFmtId="180" fontId="2" fillId="0" borderId="31" xfId="0" applyNumberFormat="1" applyFont="1" applyBorder="1" applyAlignment="1" applyProtection="1">
      <alignment vertical="center" wrapText="1"/>
      <protection/>
    </xf>
    <xf numFmtId="180" fontId="2" fillId="0" borderId="64" xfId="0" applyNumberFormat="1" applyFont="1" applyBorder="1" applyAlignment="1" applyProtection="1">
      <alignment vertical="center" wrapText="1"/>
      <protection/>
    </xf>
    <xf numFmtId="180" fontId="2" fillId="0" borderId="65" xfId="0" applyNumberFormat="1" applyFont="1" applyBorder="1" applyAlignment="1" applyProtection="1">
      <alignment vertical="center" wrapText="1"/>
      <protection/>
    </xf>
    <xf numFmtId="180" fontId="2" fillId="0" borderId="66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80" fontId="2" fillId="0" borderId="67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2" fillId="0" borderId="10" xfId="0" applyNumberFormat="1" applyFont="1" applyBorder="1" applyAlignment="1">
      <alignment vertical="center"/>
    </xf>
    <xf numFmtId="180" fontId="2" fillId="0" borderId="33" xfId="0" applyNumberFormat="1" applyFont="1" applyBorder="1" applyAlignment="1" applyProtection="1">
      <alignment vertical="center" wrapText="1"/>
      <protection/>
    </xf>
    <xf numFmtId="180" fontId="2" fillId="0" borderId="68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180" fontId="2" fillId="0" borderId="69" xfId="0" applyNumberFormat="1" applyFont="1" applyBorder="1" applyAlignment="1">
      <alignment vertical="center" wrapText="1"/>
    </xf>
    <xf numFmtId="0" fontId="2" fillId="0" borderId="70" xfId="0" applyNumberFormat="1" applyFont="1" applyFill="1" applyBorder="1" applyAlignment="1">
      <alignment vertical="center"/>
    </xf>
    <xf numFmtId="180" fontId="2" fillId="0" borderId="71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>
      <alignment vertical="center" wrapText="1"/>
    </xf>
    <xf numFmtId="180" fontId="2" fillId="0" borderId="73" xfId="0" applyNumberFormat="1" applyFont="1" applyBorder="1" applyAlignment="1">
      <alignment vertical="center" wrapText="1"/>
    </xf>
    <xf numFmtId="180" fontId="2" fillId="0" borderId="69" xfId="0" applyNumberFormat="1" applyFont="1" applyBorder="1" applyAlignment="1" applyProtection="1">
      <alignment vertical="center" wrapText="1"/>
      <protection/>
    </xf>
    <xf numFmtId="0" fontId="2" fillId="0" borderId="53" xfId="0" applyNumberFormat="1" applyFont="1" applyFill="1" applyBorder="1" applyAlignment="1">
      <alignment vertical="center"/>
    </xf>
    <xf numFmtId="180" fontId="2" fillId="0" borderId="52" xfId="0" applyNumberFormat="1" applyFont="1" applyBorder="1" applyAlignment="1">
      <alignment vertical="center" wrapText="1"/>
    </xf>
    <xf numFmtId="180" fontId="2" fillId="0" borderId="69" xfId="0" applyNumberFormat="1" applyFont="1" applyBorder="1" applyAlignment="1">
      <alignment horizontal="right" vertical="center" wrapText="1"/>
    </xf>
    <xf numFmtId="180" fontId="2" fillId="0" borderId="74" xfId="0" applyNumberFormat="1" applyFont="1" applyBorder="1" applyAlignment="1">
      <alignment vertical="center" wrapText="1"/>
    </xf>
    <xf numFmtId="180" fontId="2" fillId="0" borderId="75" xfId="0" applyNumberFormat="1" applyFont="1" applyBorder="1" applyAlignment="1">
      <alignment vertical="center" wrapText="1"/>
    </xf>
    <xf numFmtId="180" fontId="2" fillId="0" borderId="76" xfId="0" applyNumberFormat="1" applyFont="1" applyBorder="1" applyAlignment="1">
      <alignment horizontal="right" vertical="center" wrapText="1"/>
    </xf>
    <xf numFmtId="0" fontId="2" fillId="0" borderId="53" xfId="0" applyNumberFormat="1" applyFont="1" applyFill="1" applyBorder="1" applyAlignment="1">
      <alignment horizontal="center" vertical="center"/>
    </xf>
    <xf numFmtId="180" fontId="2" fillId="0" borderId="77" xfId="0" applyNumberFormat="1" applyFont="1" applyBorder="1" applyAlignment="1">
      <alignment vertical="center" wrapText="1"/>
    </xf>
    <xf numFmtId="180" fontId="2" fillId="0" borderId="78" xfId="0" applyNumberFormat="1" applyFont="1" applyBorder="1" applyAlignment="1">
      <alignment vertical="center" wrapText="1"/>
    </xf>
    <xf numFmtId="180" fontId="2" fillId="0" borderId="79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80" xfId="0" applyNumberFormat="1" applyFont="1" applyFill="1" applyBorder="1" applyAlignment="1" applyProtection="1">
      <alignment horizontal="center" vertical="center"/>
      <protection/>
    </xf>
    <xf numFmtId="0" fontId="2" fillId="0" borderId="80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180" fontId="2" fillId="0" borderId="43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180" fontId="2" fillId="0" borderId="36" xfId="0" applyNumberFormat="1" applyFont="1" applyBorder="1" applyAlignment="1" applyProtection="1">
      <alignment vertical="center" wrapText="1"/>
      <protection/>
    </xf>
    <xf numFmtId="180" fontId="1" fillId="0" borderId="81" xfId="0" applyNumberFormat="1" applyFont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8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8" xfId="0" applyNumberFormat="1" applyFill="1" applyBorder="1" applyAlignment="1">
      <alignment horizontal="center" vertical="center"/>
    </xf>
    <xf numFmtId="180" fontId="1" fillId="0" borderId="14" xfId="0" applyNumberFormat="1" applyFont="1" applyBorder="1" applyAlignment="1" applyProtection="1">
      <alignment vertical="center" wrapText="1"/>
      <protection/>
    </xf>
    <xf numFmtId="180" fontId="1" fillId="0" borderId="68" xfId="0" applyNumberFormat="1" applyFont="1" applyBorder="1" applyAlignment="1" applyProtection="1">
      <alignment vertical="center" wrapText="1"/>
      <protection/>
    </xf>
    <xf numFmtId="180" fontId="2" fillId="0" borderId="25" xfId="0" applyNumberFormat="1" applyFont="1" applyBorder="1" applyAlignment="1" applyProtection="1">
      <alignment vertical="center" wrapText="1"/>
      <protection/>
    </xf>
    <xf numFmtId="180" fontId="2" fillId="0" borderId="18" xfId="0" applyNumberFormat="1" applyFont="1" applyBorder="1" applyAlignment="1" applyProtection="1">
      <alignment vertical="center" wrapText="1"/>
      <protection/>
    </xf>
    <xf numFmtId="180" fontId="2" fillId="0" borderId="82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83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19"/>
    </row>
    <row r="3" ht="63.75" customHeight="1">
      <c r="A3" s="220" t="s">
        <v>0</v>
      </c>
    </row>
    <row r="4" ht="107.25" customHeight="1">
      <c r="A4" s="221" t="s">
        <v>1</v>
      </c>
    </row>
    <row r="5" ht="409.5" customHeight="1" hidden="1">
      <c r="A5" s="222"/>
    </row>
    <row r="6" ht="22.5">
      <c r="A6" s="223"/>
    </row>
    <row r="7" ht="57" customHeight="1">
      <c r="A7" s="223"/>
    </row>
    <row r="8" ht="78" customHeight="1"/>
    <row r="9" ht="82.5" customHeight="1">
      <c r="A9" s="224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47" t="s">
        <v>343</v>
      </c>
    </row>
    <row r="2" spans="1:8" ht="25.5" customHeight="1">
      <c r="A2" s="43" t="s">
        <v>344</v>
      </c>
      <c r="B2" s="43"/>
      <c r="C2" s="43"/>
      <c r="D2" s="43"/>
      <c r="E2" s="43"/>
      <c r="F2" s="43"/>
      <c r="G2" s="43"/>
      <c r="H2" s="43"/>
    </row>
    <row r="3" spans="1:8" s="39" customFormat="1" ht="19.5" customHeight="1">
      <c r="A3" s="46" t="s">
        <v>5</v>
      </c>
      <c r="B3" s="69"/>
      <c r="C3" s="69"/>
      <c r="D3" s="69"/>
      <c r="E3" s="69"/>
      <c r="F3" s="69"/>
      <c r="G3" s="69"/>
      <c r="H3" s="47" t="s">
        <v>6</v>
      </c>
    </row>
    <row r="4" spans="1:8" ht="19.5" customHeight="1">
      <c r="A4" s="70" t="s">
        <v>345</v>
      </c>
      <c r="B4" s="70" t="s">
        <v>346</v>
      </c>
      <c r="C4" s="52" t="s">
        <v>347</v>
      </c>
      <c r="D4" s="52"/>
      <c r="E4" s="71"/>
      <c r="F4" s="71"/>
      <c r="G4" s="71"/>
      <c r="H4" s="52"/>
    </row>
    <row r="5" spans="1:8" ht="19.5" customHeight="1">
      <c r="A5" s="70"/>
      <c r="B5" s="70"/>
      <c r="C5" s="72" t="s">
        <v>60</v>
      </c>
      <c r="D5" s="73" t="s">
        <v>348</v>
      </c>
      <c r="E5" s="74" t="s">
        <v>349</v>
      </c>
      <c r="F5" s="75"/>
      <c r="G5" s="76"/>
      <c r="H5" s="77" t="s">
        <v>244</v>
      </c>
    </row>
    <row r="6" spans="1:8" ht="33.75" customHeight="1">
      <c r="A6" s="60"/>
      <c r="B6" s="60"/>
      <c r="C6" s="78"/>
      <c r="D6" s="61"/>
      <c r="E6" s="79" t="s">
        <v>75</v>
      </c>
      <c r="F6" s="80" t="s">
        <v>350</v>
      </c>
      <c r="G6" s="81" t="s">
        <v>351</v>
      </c>
      <c r="H6" s="82"/>
    </row>
    <row r="7" spans="1:8" ht="19.5" customHeight="1">
      <c r="A7" s="63" t="s">
        <v>14</v>
      </c>
      <c r="B7" s="83" t="s">
        <v>14</v>
      </c>
      <c r="C7" s="84" t="s">
        <v>14</v>
      </c>
      <c r="D7" s="85" t="s">
        <v>14</v>
      </c>
      <c r="E7" s="85" t="s">
        <v>14</v>
      </c>
      <c r="F7" s="85" t="s">
        <v>14</v>
      </c>
      <c r="G7" s="86" t="s">
        <v>14</v>
      </c>
      <c r="H7" s="87" t="s">
        <v>14</v>
      </c>
    </row>
    <row r="8" spans="1:8" ht="19.5" customHeight="1">
      <c r="A8" s="63" t="s">
        <v>14</v>
      </c>
      <c r="B8" s="83" t="s">
        <v>14</v>
      </c>
      <c r="C8" s="84" t="s">
        <v>14</v>
      </c>
      <c r="D8" s="85" t="s">
        <v>14</v>
      </c>
      <c r="E8" s="85" t="s">
        <v>14</v>
      </c>
      <c r="F8" s="85" t="s">
        <v>14</v>
      </c>
      <c r="G8" s="86" t="s">
        <v>14</v>
      </c>
      <c r="H8" s="87" t="s">
        <v>14</v>
      </c>
    </row>
    <row r="9" spans="1:8" ht="19.5" customHeight="1">
      <c r="A9" s="63" t="s">
        <v>14</v>
      </c>
      <c r="B9" s="83" t="s">
        <v>14</v>
      </c>
      <c r="C9" s="84" t="s">
        <v>14</v>
      </c>
      <c r="D9" s="85" t="s">
        <v>14</v>
      </c>
      <c r="E9" s="85" t="s">
        <v>14</v>
      </c>
      <c r="F9" s="85" t="s">
        <v>14</v>
      </c>
      <c r="G9" s="86" t="s">
        <v>14</v>
      </c>
      <c r="H9" s="87" t="s">
        <v>14</v>
      </c>
    </row>
    <row r="10" spans="1:8" ht="19.5" customHeight="1">
      <c r="A10" s="63" t="s">
        <v>14</v>
      </c>
      <c r="B10" s="83" t="s">
        <v>14</v>
      </c>
      <c r="C10" s="84" t="s">
        <v>14</v>
      </c>
      <c r="D10" s="85" t="s">
        <v>14</v>
      </c>
      <c r="E10" s="85" t="s">
        <v>14</v>
      </c>
      <c r="F10" s="85" t="s">
        <v>14</v>
      </c>
      <c r="G10" s="86" t="s">
        <v>14</v>
      </c>
      <c r="H10" s="87" t="s">
        <v>14</v>
      </c>
    </row>
    <row r="11" spans="1:8" ht="19.5" customHeight="1">
      <c r="A11" s="63" t="s">
        <v>14</v>
      </c>
      <c r="B11" s="83" t="s">
        <v>14</v>
      </c>
      <c r="C11" s="84" t="s">
        <v>14</v>
      </c>
      <c r="D11" s="85" t="s">
        <v>14</v>
      </c>
      <c r="E11" s="85" t="s">
        <v>14</v>
      </c>
      <c r="F11" s="85" t="s">
        <v>14</v>
      </c>
      <c r="G11" s="86" t="s">
        <v>14</v>
      </c>
      <c r="H11" s="87" t="s">
        <v>14</v>
      </c>
    </row>
    <row r="12" spans="1:8" ht="19.5" customHeight="1">
      <c r="A12" s="63" t="s">
        <v>14</v>
      </c>
      <c r="B12" s="83" t="s">
        <v>14</v>
      </c>
      <c r="C12" s="84" t="s">
        <v>14</v>
      </c>
      <c r="D12" s="85" t="s">
        <v>14</v>
      </c>
      <c r="E12" s="85" t="s">
        <v>14</v>
      </c>
      <c r="F12" s="85" t="s">
        <v>14</v>
      </c>
      <c r="G12" s="86" t="s">
        <v>14</v>
      </c>
      <c r="H12" s="87" t="s">
        <v>14</v>
      </c>
    </row>
    <row r="13" spans="1:8" ht="19.5" customHeight="1">
      <c r="A13" s="63" t="s">
        <v>14</v>
      </c>
      <c r="B13" s="83" t="s">
        <v>14</v>
      </c>
      <c r="C13" s="84" t="s">
        <v>14</v>
      </c>
      <c r="D13" s="85" t="s">
        <v>14</v>
      </c>
      <c r="E13" s="85" t="s">
        <v>14</v>
      </c>
      <c r="F13" s="85" t="s">
        <v>14</v>
      </c>
      <c r="G13" s="86" t="s">
        <v>14</v>
      </c>
      <c r="H13" s="87" t="s">
        <v>14</v>
      </c>
    </row>
    <row r="14" spans="1:8" ht="19.5" customHeight="1">
      <c r="A14" s="63" t="s">
        <v>14</v>
      </c>
      <c r="B14" s="83" t="s">
        <v>14</v>
      </c>
      <c r="C14" s="84" t="s">
        <v>14</v>
      </c>
      <c r="D14" s="85" t="s">
        <v>14</v>
      </c>
      <c r="E14" s="85" t="s">
        <v>14</v>
      </c>
      <c r="F14" s="85" t="s">
        <v>14</v>
      </c>
      <c r="G14" s="86" t="s">
        <v>14</v>
      </c>
      <c r="H14" s="87" t="s">
        <v>14</v>
      </c>
    </row>
    <row r="15" spans="1:8" ht="19.5" customHeight="1">
      <c r="A15" s="63" t="s">
        <v>14</v>
      </c>
      <c r="B15" s="83" t="s">
        <v>14</v>
      </c>
      <c r="C15" s="84" t="s">
        <v>14</v>
      </c>
      <c r="D15" s="85" t="s">
        <v>14</v>
      </c>
      <c r="E15" s="85" t="s">
        <v>14</v>
      </c>
      <c r="F15" s="85" t="s">
        <v>14</v>
      </c>
      <c r="G15" s="86" t="s">
        <v>14</v>
      </c>
      <c r="H15" s="87" t="s">
        <v>14</v>
      </c>
    </row>
    <row r="16" spans="1:8" ht="19.5" customHeight="1">
      <c r="A16" s="63" t="s">
        <v>14</v>
      </c>
      <c r="B16" s="83" t="s">
        <v>14</v>
      </c>
      <c r="C16" s="84" t="s">
        <v>14</v>
      </c>
      <c r="D16" s="85" t="s">
        <v>14</v>
      </c>
      <c r="E16" s="85" t="s">
        <v>14</v>
      </c>
      <c r="F16" s="85" t="s">
        <v>14</v>
      </c>
      <c r="G16" s="86" t="s">
        <v>14</v>
      </c>
      <c r="H16" s="87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0"/>
      <c r="B1" s="41"/>
      <c r="C1" s="41"/>
      <c r="D1" s="41"/>
      <c r="E1" s="41"/>
      <c r="F1" s="41"/>
      <c r="G1" s="41"/>
      <c r="H1" s="42" t="s">
        <v>352</v>
      </c>
    </row>
    <row r="2" spans="1:8" ht="19.5" customHeight="1">
      <c r="A2" s="43" t="s">
        <v>353</v>
      </c>
      <c r="B2" s="43"/>
      <c r="C2" s="43"/>
      <c r="D2" s="43"/>
      <c r="E2" s="43"/>
      <c r="F2" s="43"/>
      <c r="G2" s="43"/>
      <c r="H2" s="43"/>
    </row>
    <row r="3" spans="1:245" s="39" customFormat="1" ht="19.5" customHeight="1">
      <c r="A3" s="45" t="s">
        <v>5</v>
      </c>
      <c r="B3" s="45"/>
      <c r="C3" s="45"/>
      <c r="D3" s="45"/>
      <c r="E3" s="45"/>
      <c r="F3" s="46"/>
      <c r="G3" s="46"/>
      <c r="H3" s="47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48" t="s">
        <v>59</v>
      </c>
      <c r="B4" s="49"/>
      <c r="C4" s="49"/>
      <c r="D4" s="49"/>
      <c r="E4" s="50"/>
      <c r="F4" s="51" t="s">
        <v>354</v>
      </c>
      <c r="G4" s="52"/>
      <c r="H4" s="52"/>
    </row>
    <row r="5" spans="1:8" ht="19.5" customHeight="1">
      <c r="A5" s="48" t="s">
        <v>70</v>
      </c>
      <c r="B5" s="49"/>
      <c r="C5" s="50"/>
      <c r="D5" s="53" t="s">
        <v>71</v>
      </c>
      <c r="E5" s="54" t="s">
        <v>131</v>
      </c>
      <c r="F5" s="55" t="s">
        <v>60</v>
      </c>
      <c r="G5" s="55" t="s">
        <v>127</v>
      </c>
      <c r="H5" s="52" t="s">
        <v>128</v>
      </c>
    </row>
    <row r="6" spans="1:8" ht="19.5" customHeight="1">
      <c r="A6" s="56" t="s">
        <v>80</v>
      </c>
      <c r="B6" s="57" t="s">
        <v>81</v>
      </c>
      <c r="C6" s="58" t="s">
        <v>82</v>
      </c>
      <c r="D6" s="59"/>
      <c r="E6" s="60"/>
      <c r="F6" s="61"/>
      <c r="G6" s="61"/>
      <c r="H6" s="62"/>
    </row>
    <row r="7" spans="1:8" ht="19.5" customHeight="1">
      <c r="A7" s="63" t="s">
        <v>14</v>
      </c>
      <c r="B7" s="63" t="s">
        <v>14</v>
      </c>
      <c r="C7" s="63" t="s">
        <v>14</v>
      </c>
      <c r="D7" s="63" t="s">
        <v>14</v>
      </c>
      <c r="E7" s="63" t="s">
        <v>14</v>
      </c>
      <c r="F7" s="64" t="s">
        <v>14</v>
      </c>
      <c r="G7" s="65" t="s">
        <v>14</v>
      </c>
      <c r="H7" s="66" t="s">
        <v>14</v>
      </c>
    </row>
    <row r="8" spans="1:8" ht="19.5" customHeight="1">
      <c r="A8" s="63" t="s">
        <v>14</v>
      </c>
      <c r="B8" s="63" t="s">
        <v>14</v>
      </c>
      <c r="C8" s="63" t="s">
        <v>14</v>
      </c>
      <c r="D8" s="63" t="s">
        <v>14</v>
      </c>
      <c r="E8" s="63" t="s">
        <v>14</v>
      </c>
      <c r="F8" s="64" t="s">
        <v>14</v>
      </c>
      <c r="G8" s="65" t="s">
        <v>14</v>
      </c>
      <c r="H8" s="66" t="s">
        <v>14</v>
      </c>
    </row>
    <row r="9" spans="1:8" ht="19.5" customHeight="1">
      <c r="A9" s="63" t="s">
        <v>14</v>
      </c>
      <c r="B9" s="63" t="s">
        <v>14</v>
      </c>
      <c r="C9" s="63" t="s">
        <v>14</v>
      </c>
      <c r="D9" s="63" t="s">
        <v>14</v>
      </c>
      <c r="E9" s="63" t="s">
        <v>14</v>
      </c>
      <c r="F9" s="64" t="s">
        <v>14</v>
      </c>
      <c r="G9" s="65" t="s">
        <v>14</v>
      </c>
      <c r="H9" s="66" t="s">
        <v>14</v>
      </c>
    </row>
    <row r="10" spans="1:8" ht="19.5" customHeight="1">
      <c r="A10" s="63" t="s">
        <v>14</v>
      </c>
      <c r="B10" s="63" t="s">
        <v>14</v>
      </c>
      <c r="C10" s="63" t="s">
        <v>14</v>
      </c>
      <c r="D10" s="63" t="s">
        <v>14</v>
      </c>
      <c r="E10" s="63" t="s">
        <v>14</v>
      </c>
      <c r="F10" s="64" t="s">
        <v>14</v>
      </c>
      <c r="G10" s="65" t="s">
        <v>14</v>
      </c>
      <c r="H10" s="66" t="s">
        <v>14</v>
      </c>
    </row>
    <row r="11" spans="1:8" ht="19.5" customHeight="1">
      <c r="A11" s="63" t="s">
        <v>14</v>
      </c>
      <c r="B11" s="63" t="s">
        <v>14</v>
      </c>
      <c r="C11" s="63" t="s">
        <v>14</v>
      </c>
      <c r="D11" s="63" t="s">
        <v>14</v>
      </c>
      <c r="E11" s="63" t="s">
        <v>14</v>
      </c>
      <c r="F11" s="64" t="s">
        <v>14</v>
      </c>
      <c r="G11" s="65" t="s">
        <v>14</v>
      </c>
      <c r="H11" s="66" t="s">
        <v>14</v>
      </c>
    </row>
    <row r="12" spans="1:8" ht="19.5" customHeight="1">
      <c r="A12" s="63" t="s">
        <v>14</v>
      </c>
      <c r="B12" s="63" t="s">
        <v>14</v>
      </c>
      <c r="C12" s="63" t="s">
        <v>14</v>
      </c>
      <c r="D12" s="63" t="s">
        <v>14</v>
      </c>
      <c r="E12" s="63" t="s">
        <v>14</v>
      </c>
      <c r="F12" s="64" t="s">
        <v>14</v>
      </c>
      <c r="G12" s="65" t="s">
        <v>14</v>
      </c>
      <c r="H12" s="66" t="s">
        <v>14</v>
      </c>
    </row>
    <row r="13" spans="1:8" ht="19.5" customHeight="1">
      <c r="A13" s="63" t="s">
        <v>14</v>
      </c>
      <c r="B13" s="63" t="s">
        <v>14</v>
      </c>
      <c r="C13" s="63" t="s">
        <v>14</v>
      </c>
      <c r="D13" s="63" t="s">
        <v>14</v>
      </c>
      <c r="E13" s="63" t="s">
        <v>14</v>
      </c>
      <c r="F13" s="64" t="s">
        <v>14</v>
      </c>
      <c r="G13" s="65" t="s">
        <v>14</v>
      </c>
      <c r="H13" s="66" t="s">
        <v>14</v>
      </c>
    </row>
    <row r="14" spans="1:8" ht="19.5" customHeight="1">
      <c r="A14" s="63" t="s">
        <v>14</v>
      </c>
      <c r="B14" s="63" t="s">
        <v>14</v>
      </c>
      <c r="C14" s="63" t="s">
        <v>14</v>
      </c>
      <c r="D14" s="63" t="s">
        <v>14</v>
      </c>
      <c r="E14" s="63" t="s">
        <v>14</v>
      </c>
      <c r="F14" s="64" t="s">
        <v>14</v>
      </c>
      <c r="G14" s="65" t="s">
        <v>14</v>
      </c>
      <c r="H14" s="66" t="s">
        <v>14</v>
      </c>
    </row>
    <row r="15" spans="1:8" ht="19.5" customHeight="1">
      <c r="A15" s="63" t="s">
        <v>14</v>
      </c>
      <c r="B15" s="63" t="s">
        <v>14</v>
      </c>
      <c r="C15" s="63" t="s">
        <v>14</v>
      </c>
      <c r="D15" s="63" t="s">
        <v>14</v>
      </c>
      <c r="E15" s="63" t="s">
        <v>14</v>
      </c>
      <c r="F15" s="64" t="s">
        <v>14</v>
      </c>
      <c r="G15" s="65" t="s">
        <v>14</v>
      </c>
      <c r="H15" s="66" t="s">
        <v>14</v>
      </c>
    </row>
    <row r="16" spans="1:8" ht="19.5" customHeight="1">
      <c r="A16" s="63" t="s">
        <v>14</v>
      </c>
      <c r="B16" s="63" t="s">
        <v>14</v>
      </c>
      <c r="C16" s="63" t="s">
        <v>14</v>
      </c>
      <c r="D16" s="63" t="s">
        <v>14</v>
      </c>
      <c r="E16" s="63" t="s">
        <v>14</v>
      </c>
      <c r="F16" s="64" t="s">
        <v>14</v>
      </c>
      <c r="G16" s="65" t="s">
        <v>14</v>
      </c>
      <c r="H16" s="66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47" t="s">
        <v>355</v>
      </c>
    </row>
    <row r="2" spans="1:8" ht="25.5" customHeight="1">
      <c r="A2" s="43" t="s">
        <v>356</v>
      </c>
      <c r="B2" s="43"/>
      <c r="C2" s="43"/>
      <c r="D2" s="43"/>
      <c r="E2" s="43"/>
      <c r="F2" s="43"/>
      <c r="G2" s="43"/>
      <c r="H2" s="43"/>
    </row>
    <row r="3" spans="1:8" s="39" customFormat="1" ht="19.5" customHeight="1">
      <c r="A3" s="46" t="s">
        <v>5</v>
      </c>
      <c r="B3" s="69"/>
      <c r="C3" s="69"/>
      <c r="D3" s="69"/>
      <c r="E3" s="69"/>
      <c r="F3" s="69"/>
      <c r="G3" s="69"/>
      <c r="H3" s="47" t="s">
        <v>6</v>
      </c>
    </row>
    <row r="4" spans="1:8" ht="19.5" customHeight="1">
      <c r="A4" s="70" t="s">
        <v>345</v>
      </c>
      <c r="B4" s="70" t="s">
        <v>346</v>
      </c>
      <c r="C4" s="52" t="s">
        <v>347</v>
      </c>
      <c r="D4" s="52"/>
      <c r="E4" s="71"/>
      <c r="F4" s="71"/>
      <c r="G4" s="71"/>
      <c r="H4" s="52"/>
    </row>
    <row r="5" spans="1:8" ht="19.5" customHeight="1">
      <c r="A5" s="70"/>
      <c r="B5" s="70"/>
      <c r="C5" s="72" t="s">
        <v>60</v>
      </c>
      <c r="D5" s="73" t="s">
        <v>348</v>
      </c>
      <c r="E5" s="74" t="s">
        <v>349</v>
      </c>
      <c r="F5" s="75"/>
      <c r="G5" s="76"/>
      <c r="H5" s="77" t="s">
        <v>244</v>
      </c>
    </row>
    <row r="6" spans="1:8" ht="33.75" customHeight="1">
      <c r="A6" s="60"/>
      <c r="B6" s="60"/>
      <c r="C6" s="78"/>
      <c r="D6" s="61"/>
      <c r="E6" s="79" t="s">
        <v>75</v>
      </c>
      <c r="F6" s="80" t="s">
        <v>350</v>
      </c>
      <c r="G6" s="81" t="s">
        <v>351</v>
      </c>
      <c r="H6" s="82"/>
    </row>
    <row r="7" spans="1:8" ht="19.5" customHeight="1">
      <c r="A7" s="63" t="s">
        <v>14</v>
      </c>
      <c r="B7" s="83" t="s">
        <v>14</v>
      </c>
      <c r="C7" s="84" t="s">
        <v>14</v>
      </c>
      <c r="D7" s="85" t="s">
        <v>14</v>
      </c>
      <c r="E7" s="85" t="s">
        <v>14</v>
      </c>
      <c r="F7" s="85" t="s">
        <v>14</v>
      </c>
      <c r="G7" s="86" t="s">
        <v>14</v>
      </c>
      <c r="H7" s="87" t="s">
        <v>14</v>
      </c>
    </row>
    <row r="8" spans="1:8" ht="19.5" customHeight="1">
      <c r="A8" s="63" t="s">
        <v>14</v>
      </c>
      <c r="B8" s="83" t="s">
        <v>14</v>
      </c>
      <c r="C8" s="84" t="s">
        <v>14</v>
      </c>
      <c r="D8" s="85" t="s">
        <v>14</v>
      </c>
      <c r="E8" s="85" t="s">
        <v>14</v>
      </c>
      <c r="F8" s="85" t="s">
        <v>14</v>
      </c>
      <c r="G8" s="86" t="s">
        <v>14</v>
      </c>
      <c r="H8" s="87" t="s">
        <v>14</v>
      </c>
    </row>
    <row r="9" spans="1:8" ht="19.5" customHeight="1">
      <c r="A9" s="63" t="s">
        <v>14</v>
      </c>
      <c r="B9" s="83" t="s">
        <v>14</v>
      </c>
      <c r="C9" s="84" t="s">
        <v>14</v>
      </c>
      <c r="D9" s="85" t="s">
        <v>14</v>
      </c>
      <c r="E9" s="85" t="s">
        <v>14</v>
      </c>
      <c r="F9" s="85" t="s">
        <v>14</v>
      </c>
      <c r="G9" s="86" t="s">
        <v>14</v>
      </c>
      <c r="H9" s="87" t="s">
        <v>14</v>
      </c>
    </row>
    <row r="10" spans="1:8" ht="19.5" customHeight="1">
      <c r="A10" s="63" t="s">
        <v>14</v>
      </c>
      <c r="B10" s="83" t="s">
        <v>14</v>
      </c>
      <c r="C10" s="84" t="s">
        <v>14</v>
      </c>
      <c r="D10" s="85" t="s">
        <v>14</v>
      </c>
      <c r="E10" s="85" t="s">
        <v>14</v>
      </c>
      <c r="F10" s="85" t="s">
        <v>14</v>
      </c>
      <c r="G10" s="86" t="s">
        <v>14</v>
      </c>
      <c r="H10" s="87" t="s">
        <v>14</v>
      </c>
    </row>
    <row r="11" spans="1:8" ht="19.5" customHeight="1">
      <c r="A11" s="63" t="s">
        <v>14</v>
      </c>
      <c r="B11" s="83" t="s">
        <v>14</v>
      </c>
      <c r="C11" s="84" t="s">
        <v>14</v>
      </c>
      <c r="D11" s="85" t="s">
        <v>14</v>
      </c>
      <c r="E11" s="85" t="s">
        <v>14</v>
      </c>
      <c r="F11" s="85" t="s">
        <v>14</v>
      </c>
      <c r="G11" s="86" t="s">
        <v>14</v>
      </c>
      <c r="H11" s="87" t="s">
        <v>14</v>
      </c>
    </row>
    <row r="12" spans="1:8" ht="19.5" customHeight="1">
      <c r="A12" s="63" t="s">
        <v>14</v>
      </c>
      <c r="B12" s="83" t="s">
        <v>14</v>
      </c>
      <c r="C12" s="84" t="s">
        <v>14</v>
      </c>
      <c r="D12" s="85" t="s">
        <v>14</v>
      </c>
      <c r="E12" s="85" t="s">
        <v>14</v>
      </c>
      <c r="F12" s="85" t="s">
        <v>14</v>
      </c>
      <c r="G12" s="86" t="s">
        <v>14</v>
      </c>
      <c r="H12" s="87" t="s">
        <v>14</v>
      </c>
    </row>
    <row r="13" spans="1:8" ht="19.5" customHeight="1">
      <c r="A13" s="63" t="s">
        <v>14</v>
      </c>
      <c r="B13" s="83" t="s">
        <v>14</v>
      </c>
      <c r="C13" s="84" t="s">
        <v>14</v>
      </c>
      <c r="D13" s="85" t="s">
        <v>14</v>
      </c>
      <c r="E13" s="85" t="s">
        <v>14</v>
      </c>
      <c r="F13" s="85" t="s">
        <v>14</v>
      </c>
      <c r="G13" s="86" t="s">
        <v>14</v>
      </c>
      <c r="H13" s="87" t="s">
        <v>14</v>
      </c>
    </row>
    <row r="14" spans="1:8" ht="19.5" customHeight="1">
      <c r="A14" s="63" t="s">
        <v>14</v>
      </c>
      <c r="B14" s="83" t="s">
        <v>14</v>
      </c>
      <c r="C14" s="84" t="s">
        <v>14</v>
      </c>
      <c r="D14" s="85" t="s">
        <v>14</v>
      </c>
      <c r="E14" s="85" t="s">
        <v>14</v>
      </c>
      <c r="F14" s="85" t="s">
        <v>14</v>
      </c>
      <c r="G14" s="86" t="s">
        <v>14</v>
      </c>
      <c r="H14" s="87" t="s">
        <v>14</v>
      </c>
    </row>
    <row r="15" spans="1:8" ht="19.5" customHeight="1">
      <c r="A15" s="63" t="s">
        <v>14</v>
      </c>
      <c r="B15" s="83" t="s">
        <v>14</v>
      </c>
      <c r="C15" s="84" t="s">
        <v>14</v>
      </c>
      <c r="D15" s="85" t="s">
        <v>14</v>
      </c>
      <c r="E15" s="85" t="s">
        <v>14</v>
      </c>
      <c r="F15" s="85" t="s">
        <v>14</v>
      </c>
      <c r="G15" s="86" t="s">
        <v>14</v>
      </c>
      <c r="H15" s="87" t="s">
        <v>14</v>
      </c>
    </row>
    <row r="16" spans="1:8" ht="19.5" customHeight="1">
      <c r="A16" s="63" t="s">
        <v>14</v>
      </c>
      <c r="B16" s="83" t="s">
        <v>14</v>
      </c>
      <c r="C16" s="84" t="s">
        <v>14</v>
      </c>
      <c r="D16" s="85" t="s">
        <v>14</v>
      </c>
      <c r="E16" s="85" t="s">
        <v>14</v>
      </c>
      <c r="F16" s="85" t="s">
        <v>14</v>
      </c>
      <c r="G16" s="86" t="s">
        <v>14</v>
      </c>
      <c r="H16" s="87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0"/>
      <c r="B1" s="41"/>
      <c r="C1" s="41"/>
      <c r="D1" s="41"/>
      <c r="E1" s="41"/>
      <c r="F1" s="41"/>
      <c r="G1" s="41"/>
      <c r="H1" s="42" t="s">
        <v>357</v>
      </c>
    </row>
    <row r="2" spans="1:8" ht="19.5" customHeight="1">
      <c r="A2" s="43" t="s">
        <v>358</v>
      </c>
      <c r="B2" s="43"/>
      <c r="C2" s="43"/>
      <c r="D2" s="43"/>
      <c r="E2" s="43"/>
      <c r="F2" s="43"/>
      <c r="G2" s="43"/>
      <c r="H2" s="43"/>
    </row>
    <row r="3" spans="1:245" s="39" customFormat="1" ht="19.5" customHeight="1">
      <c r="A3" s="44" t="s">
        <v>5</v>
      </c>
      <c r="B3" s="44"/>
      <c r="C3" s="44"/>
      <c r="D3" s="44"/>
      <c r="E3" s="45"/>
      <c r="F3" s="46"/>
      <c r="G3" s="46"/>
      <c r="H3" s="47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48" t="s">
        <v>59</v>
      </c>
      <c r="B4" s="49"/>
      <c r="C4" s="49"/>
      <c r="D4" s="49"/>
      <c r="E4" s="50"/>
      <c r="F4" s="51" t="s">
        <v>359</v>
      </c>
      <c r="G4" s="52"/>
      <c r="H4" s="52"/>
    </row>
    <row r="5" spans="1:8" ht="19.5" customHeight="1">
      <c r="A5" s="48" t="s">
        <v>70</v>
      </c>
      <c r="B5" s="49"/>
      <c r="C5" s="50"/>
      <c r="D5" s="53" t="s">
        <v>71</v>
      </c>
      <c r="E5" s="54" t="s">
        <v>131</v>
      </c>
      <c r="F5" s="55" t="s">
        <v>60</v>
      </c>
      <c r="G5" s="55" t="s">
        <v>127</v>
      </c>
      <c r="H5" s="52" t="s">
        <v>128</v>
      </c>
    </row>
    <row r="6" spans="1:8" ht="19.5" customHeight="1">
      <c r="A6" s="56" t="s">
        <v>80</v>
      </c>
      <c r="B6" s="57" t="s">
        <v>81</v>
      </c>
      <c r="C6" s="58" t="s">
        <v>82</v>
      </c>
      <c r="D6" s="59"/>
      <c r="E6" s="60"/>
      <c r="F6" s="61"/>
      <c r="G6" s="61"/>
      <c r="H6" s="62"/>
    </row>
    <row r="7" spans="1:8" ht="19.5" customHeight="1">
      <c r="A7" s="63" t="s">
        <v>14</v>
      </c>
      <c r="B7" s="63" t="s">
        <v>14</v>
      </c>
      <c r="C7" s="63" t="s">
        <v>14</v>
      </c>
      <c r="D7" s="63" t="s">
        <v>14</v>
      </c>
      <c r="E7" s="63" t="s">
        <v>14</v>
      </c>
      <c r="F7" s="64" t="s">
        <v>14</v>
      </c>
      <c r="G7" s="65" t="s">
        <v>14</v>
      </c>
      <c r="H7" s="66" t="s">
        <v>14</v>
      </c>
    </row>
    <row r="8" spans="1:8" ht="19.5" customHeight="1">
      <c r="A8" s="63" t="s">
        <v>14</v>
      </c>
      <c r="B8" s="63" t="s">
        <v>14</v>
      </c>
      <c r="C8" s="63" t="s">
        <v>14</v>
      </c>
      <c r="D8" s="63" t="s">
        <v>14</v>
      </c>
      <c r="E8" s="63" t="s">
        <v>14</v>
      </c>
      <c r="F8" s="64" t="s">
        <v>14</v>
      </c>
      <c r="G8" s="65" t="s">
        <v>14</v>
      </c>
      <c r="H8" s="66" t="s">
        <v>14</v>
      </c>
    </row>
    <row r="9" spans="1:8" ht="19.5" customHeight="1">
      <c r="A9" s="63" t="s">
        <v>14</v>
      </c>
      <c r="B9" s="63" t="s">
        <v>14</v>
      </c>
      <c r="C9" s="63" t="s">
        <v>14</v>
      </c>
      <c r="D9" s="63" t="s">
        <v>14</v>
      </c>
      <c r="E9" s="63" t="s">
        <v>14</v>
      </c>
      <c r="F9" s="64" t="s">
        <v>14</v>
      </c>
      <c r="G9" s="65" t="s">
        <v>14</v>
      </c>
      <c r="H9" s="66" t="s">
        <v>14</v>
      </c>
    </row>
    <row r="10" spans="1:8" ht="19.5" customHeight="1">
      <c r="A10" s="63" t="s">
        <v>14</v>
      </c>
      <c r="B10" s="63" t="s">
        <v>14</v>
      </c>
      <c r="C10" s="63" t="s">
        <v>14</v>
      </c>
      <c r="D10" s="63" t="s">
        <v>14</v>
      </c>
      <c r="E10" s="63" t="s">
        <v>14</v>
      </c>
      <c r="F10" s="64" t="s">
        <v>14</v>
      </c>
      <c r="G10" s="65" t="s">
        <v>14</v>
      </c>
      <c r="H10" s="66" t="s">
        <v>14</v>
      </c>
    </row>
    <row r="11" spans="1:8" ht="19.5" customHeight="1">
      <c r="A11" s="63" t="s">
        <v>14</v>
      </c>
      <c r="B11" s="63" t="s">
        <v>14</v>
      </c>
      <c r="C11" s="63" t="s">
        <v>14</v>
      </c>
      <c r="D11" s="63" t="s">
        <v>14</v>
      </c>
      <c r="E11" s="63" t="s">
        <v>14</v>
      </c>
      <c r="F11" s="64" t="s">
        <v>14</v>
      </c>
      <c r="G11" s="65" t="s">
        <v>14</v>
      </c>
      <c r="H11" s="66" t="s">
        <v>14</v>
      </c>
    </row>
    <row r="12" spans="1:8" ht="19.5" customHeight="1">
      <c r="A12" s="63" t="s">
        <v>14</v>
      </c>
      <c r="B12" s="63" t="s">
        <v>14</v>
      </c>
      <c r="C12" s="63" t="s">
        <v>14</v>
      </c>
      <c r="D12" s="63" t="s">
        <v>14</v>
      </c>
      <c r="E12" s="63" t="s">
        <v>14</v>
      </c>
      <c r="F12" s="64" t="s">
        <v>14</v>
      </c>
      <c r="G12" s="65" t="s">
        <v>14</v>
      </c>
      <c r="H12" s="66" t="s">
        <v>14</v>
      </c>
    </row>
    <row r="13" spans="1:8" ht="19.5" customHeight="1">
      <c r="A13" s="63" t="s">
        <v>14</v>
      </c>
      <c r="B13" s="63" t="s">
        <v>14</v>
      </c>
      <c r="C13" s="63" t="s">
        <v>14</v>
      </c>
      <c r="D13" s="63" t="s">
        <v>14</v>
      </c>
      <c r="E13" s="63" t="s">
        <v>14</v>
      </c>
      <c r="F13" s="64" t="s">
        <v>14</v>
      </c>
      <c r="G13" s="65" t="s">
        <v>14</v>
      </c>
      <c r="H13" s="66" t="s">
        <v>14</v>
      </c>
    </row>
    <row r="14" spans="1:8" ht="19.5" customHeight="1">
      <c r="A14" s="63" t="s">
        <v>14</v>
      </c>
      <c r="B14" s="63" t="s">
        <v>14</v>
      </c>
      <c r="C14" s="63" t="s">
        <v>14</v>
      </c>
      <c r="D14" s="63" t="s">
        <v>14</v>
      </c>
      <c r="E14" s="63" t="s">
        <v>14</v>
      </c>
      <c r="F14" s="64" t="s">
        <v>14</v>
      </c>
      <c r="G14" s="65" t="s">
        <v>14</v>
      </c>
      <c r="H14" s="66" t="s">
        <v>14</v>
      </c>
    </row>
    <row r="15" spans="1:8" ht="19.5" customHeight="1">
      <c r="A15" s="63" t="s">
        <v>14</v>
      </c>
      <c r="B15" s="63" t="s">
        <v>14</v>
      </c>
      <c r="C15" s="63" t="s">
        <v>14</v>
      </c>
      <c r="D15" s="63" t="s">
        <v>14</v>
      </c>
      <c r="E15" s="63" t="s">
        <v>14</v>
      </c>
      <c r="F15" s="64" t="s">
        <v>14</v>
      </c>
      <c r="G15" s="65" t="s">
        <v>14</v>
      </c>
      <c r="H15" s="66" t="s">
        <v>14</v>
      </c>
    </row>
    <row r="16" spans="1:8" ht="19.5" customHeight="1">
      <c r="A16" s="63" t="s">
        <v>14</v>
      </c>
      <c r="B16" s="63" t="s">
        <v>14</v>
      </c>
      <c r="C16" s="63" t="s">
        <v>14</v>
      </c>
      <c r="D16" s="63" t="s">
        <v>14</v>
      </c>
      <c r="E16" s="63" t="s">
        <v>14</v>
      </c>
      <c r="F16" s="64" t="s">
        <v>14</v>
      </c>
      <c r="G16" s="65" t="s">
        <v>14</v>
      </c>
      <c r="H16" s="66" t="s">
        <v>14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360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361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346</v>
      </c>
      <c r="B4" s="17"/>
      <c r="C4" s="18" t="s">
        <v>0</v>
      </c>
      <c r="D4" s="19" t="s">
        <v>346</v>
      </c>
      <c r="E4" s="20" t="s">
        <v>346</v>
      </c>
      <c r="F4" s="20"/>
      <c r="G4" s="20"/>
      <c r="H4" s="21"/>
    </row>
    <row r="5" spans="1:8" ht="27" customHeight="1">
      <c r="A5" s="17" t="s">
        <v>362</v>
      </c>
      <c r="B5" s="17" t="s">
        <v>363</v>
      </c>
      <c r="C5" s="17"/>
      <c r="D5" s="17"/>
      <c r="E5" s="22" t="s">
        <v>364</v>
      </c>
      <c r="F5" s="22" t="s">
        <v>365</v>
      </c>
      <c r="G5" s="22"/>
      <c r="H5" s="23"/>
    </row>
    <row r="6" spans="1:8" ht="21" customHeight="1">
      <c r="A6" s="24"/>
      <c r="B6" s="25" t="s">
        <v>366</v>
      </c>
      <c r="C6" s="25"/>
      <c r="D6" s="25"/>
      <c r="E6" s="25"/>
      <c r="F6" s="25" t="s">
        <v>367</v>
      </c>
      <c r="G6" s="25" t="s">
        <v>368</v>
      </c>
      <c r="H6" s="25" t="s">
        <v>369</v>
      </c>
    </row>
    <row r="7" spans="1:8" ht="21" customHeight="1">
      <c r="A7" s="26"/>
      <c r="B7" s="17"/>
      <c r="C7" s="17"/>
      <c r="D7" s="17"/>
      <c r="E7" s="17"/>
      <c r="F7" s="27">
        <f>SUM(G7:H7)</f>
        <v>814.8878</v>
      </c>
      <c r="G7" s="27">
        <v>814.8878</v>
      </c>
      <c r="H7" s="27" t="s">
        <v>14</v>
      </c>
    </row>
    <row r="8" spans="1:8" ht="61.5" customHeight="1">
      <c r="A8" s="25" t="s">
        <v>370</v>
      </c>
      <c r="B8" s="28" t="s">
        <v>14</v>
      </c>
      <c r="C8" s="28" t="s">
        <v>371</v>
      </c>
      <c r="D8" s="28"/>
      <c r="E8" s="28" t="s">
        <v>372</v>
      </c>
      <c r="F8" s="29"/>
      <c r="G8" s="29"/>
      <c r="H8" s="29"/>
    </row>
    <row r="9" spans="1:8" ht="21" customHeight="1">
      <c r="A9" s="30" t="s">
        <v>372</v>
      </c>
      <c r="B9" s="25" t="s">
        <v>373</v>
      </c>
      <c r="C9" s="31" t="s">
        <v>374</v>
      </c>
      <c r="D9" s="32" t="s">
        <v>375</v>
      </c>
      <c r="E9" s="31"/>
      <c r="F9" s="31"/>
      <c r="G9" s="24" t="s">
        <v>376</v>
      </c>
      <c r="H9" s="24"/>
    </row>
    <row r="10" spans="1:8" ht="21" customHeight="1">
      <c r="A10" s="33" t="s">
        <v>372</v>
      </c>
      <c r="B10" s="25" t="s">
        <v>377</v>
      </c>
      <c r="C10" s="34" t="s">
        <v>378</v>
      </c>
      <c r="D10" s="35" t="s">
        <v>14</v>
      </c>
      <c r="E10" s="36"/>
      <c r="F10" s="37"/>
      <c r="G10" s="38" t="s">
        <v>14</v>
      </c>
      <c r="H10" s="38"/>
    </row>
    <row r="11" spans="1:8" ht="21" customHeight="1">
      <c r="A11" s="17" t="s">
        <v>372</v>
      </c>
      <c r="B11" s="17" t="s">
        <v>377</v>
      </c>
      <c r="C11" s="34" t="s">
        <v>379</v>
      </c>
      <c r="D11" s="35" t="s">
        <v>14</v>
      </c>
      <c r="E11" s="36"/>
      <c r="F11" s="37"/>
      <c r="G11" s="38" t="s">
        <v>14</v>
      </c>
      <c r="H11" s="38"/>
    </row>
    <row r="12" spans="1:8" ht="21" customHeight="1">
      <c r="A12" s="24"/>
      <c r="B12" s="24"/>
      <c r="C12" s="34" t="s">
        <v>380</v>
      </c>
      <c r="D12" s="35" t="s">
        <v>14</v>
      </c>
      <c r="E12" s="36"/>
      <c r="F12" s="37"/>
      <c r="G12" s="38" t="s">
        <v>14</v>
      </c>
      <c r="H12" s="38"/>
    </row>
    <row r="13" spans="1:8" ht="21" customHeight="1">
      <c r="A13" s="24"/>
      <c r="B13" s="26"/>
      <c r="C13" s="34" t="s">
        <v>381</v>
      </c>
      <c r="D13" s="35" t="s">
        <v>14</v>
      </c>
      <c r="E13" s="36"/>
      <c r="F13" s="37"/>
      <c r="G13" s="38" t="s">
        <v>14</v>
      </c>
      <c r="H13" s="38"/>
    </row>
    <row r="14" spans="1:8" ht="21" customHeight="1">
      <c r="A14" s="24"/>
      <c r="B14" s="17" t="s">
        <v>382</v>
      </c>
      <c r="C14" s="34" t="s">
        <v>383</v>
      </c>
      <c r="D14" s="35" t="s">
        <v>14</v>
      </c>
      <c r="E14" s="36"/>
      <c r="F14" s="37"/>
      <c r="G14" s="38" t="s">
        <v>14</v>
      </c>
      <c r="H14" s="38"/>
    </row>
    <row r="15" spans="1:8" ht="21" customHeight="1">
      <c r="A15" s="24"/>
      <c r="B15" s="24"/>
      <c r="C15" s="34" t="s">
        <v>384</v>
      </c>
      <c r="D15" s="35" t="s">
        <v>14</v>
      </c>
      <c r="E15" s="36"/>
      <c r="F15" s="37"/>
      <c r="G15" s="38" t="s">
        <v>14</v>
      </c>
      <c r="H15" s="38"/>
    </row>
    <row r="16" spans="1:8" ht="21" customHeight="1">
      <c r="A16" s="24"/>
      <c r="B16" s="24"/>
      <c r="C16" s="34" t="s">
        <v>385</v>
      </c>
      <c r="D16" s="35" t="s">
        <v>14</v>
      </c>
      <c r="E16" s="36"/>
      <c r="F16" s="37"/>
      <c r="G16" s="38" t="s">
        <v>14</v>
      </c>
      <c r="H16" s="38"/>
    </row>
    <row r="17" spans="1:8" ht="21" customHeight="1">
      <c r="A17" s="24"/>
      <c r="B17" s="26"/>
      <c r="C17" s="34" t="s">
        <v>386</v>
      </c>
      <c r="D17" s="35" t="s">
        <v>14</v>
      </c>
      <c r="E17" s="36"/>
      <c r="F17" s="37"/>
      <c r="G17" s="38" t="s">
        <v>14</v>
      </c>
      <c r="H17" s="38"/>
    </row>
    <row r="18" spans="1:8" ht="21" customHeight="1">
      <c r="A18" s="26"/>
      <c r="B18" s="25" t="s">
        <v>387</v>
      </c>
      <c r="C18" s="34" t="s">
        <v>387</v>
      </c>
      <c r="D18" s="35" t="s">
        <v>14</v>
      </c>
      <c r="E18" s="36"/>
      <c r="F18" s="37"/>
      <c r="G18" s="38" t="s">
        <v>14</v>
      </c>
      <c r="H18" s="38"/>
    </row>
  </sheetData>
  <sheetProtection/>
  <mergeCells count="31">
    <mergeCell ref="A2:H2"/>
    <mergeCell ref="A3:H3"/>
    <mergeCell ref="A4:B4"/>
    <mergeCell ref="C4:H4"/>
    <mergeCell ref="B5:D5"/>
    <mergeCell ref="E5:H5"/>
    <mergeCell ref="B8:H8"/>
    <mergeCell ref="D9:F9"/>
    <mergeCell ref="G9:H9"/>
    <mergeCell ref="D10:F10"/>
    <mergeCell ref="G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A11:A18"/>
    <mergeCell ref="B11:B13"/>
    <mergeCell ref="B14:B17"/>
    <mergeCell ref="B6:E7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</v>
      </c>
    </row>
    <row r="4" spans="1:12" ht="25.5" customHeight="1">
      <c r="A4" s="5" t="s">
        <v>390</v>
      </c>
      <c r="B4" s="5" t="s">
        <v>391</v>
      </c>
      <c r="C4" s="5"/>
      <c r="D4" s="5"/>
      <c r="E4" s="5" t="s">
        <v>392</v>
      </c>
      <c r="F4" s="5" t="s">
        <v>393</v>
      </c>
      <c r="G4" s="5" t="s">
        <v>372</v>
      </c>
      <c r="H4" s="5" t="s">
        <v>372</v>
      </c>
      <c r="I4" s="5" t="s">
        <v>372</v>
      </c>
      <c r="J4" s="5" t="s">
        <v>372</v>
      </c>
      <c r="K4" s="5" t="s">
        <v>372</v>
      </c>
      <c r="L4" s="5" t="s">
        <v>372</v>
      </c>
    </row>
    <row r="5" spans="1:12" ht="25.5" customHeight="1">
      <c r="A5" s="5"/>
      <c r="B5" s="5" t="s">
        <v>367</v>
      </c>
      <c r="C5" s="5" t="s">
        <v>368</v>
      </c>
      <c r="D5" s="5" t="s">
        <v>369</v>
      </c>
      <c r="E5" s="5"/>
      <c r="F5" s="5"/>
      <c r="G5" s="5" t="s">
        <v>394</v>
      </c>
      <c r="H5" s="5" t="s">
        <v>394</v>
      </c>
      <c r="I5" s="12" t="s">
        <v>395</v>
      </c>
      <c r="J5" s="12" t="s">
        <v>395</v>
      </c>
      <c r="K5" s="12" t="s">
        <v>387</v>
      </c>
      <c r="L5" s="12" t="s">
        <v>387</v>
      </c>
    </row>
    <row r="6" spans="1:12" ht="25.5" customHeight="1">
      <c r="A6" s="6"/>
      <c r="B6" s="6"/>
      <c r="C6" s="6"/>
      <c r="D6" s="6"/>
      <c r="E6" s="6"/>
      <c r="F6" s="6"/>
      <c r="G6" s="6" t="s">
        <v>375</v>
      </c>
      <c r="H6" s="7" t="s">
        <v>396</v>
      </c>
      <c r="I6" s="7" t="s">
        <v>375</v>
      </c>
      <c r="J6" s="7" t="s">
        <v>396</v>
      </c>
      <c r="K6" s="7" t="s">
        <v>375</v>
      </c>
      <c r="L6" s="7" t="s">
        <v>396</v>
      </c>
    </row>
    <row r="7" spans="1:12" ht="35.25" customHeight="1">
      <c r="A7" s="8" t="s">
        <v>14</v>
      </c>
      <c r="B7" s="9" t="s">
        <v>14</v>
      </c>
      <c r="C7" s="9" t="s">
        <v>14</v>
      </c>
      <c r="D7" s="9" t="e">
        <f aca="true" t="shared" si="0" ref="D7:D16">B7-C7</f>
        <v>#VALUE!</v>
      </c>
      <c r="E7" s="10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</row>
    <row r="8" spans="1:12" ht="35.25" customHeight="1">
      <c r="A8" s="8" t="s">
        <v>14</v>
      </c>
      <c r="B8" s="9" t="s">
        <v>14</v>
      </c>
      <c r="C8" s="9" t="s">
        <v>14</v>
      </c>
      <c r="D8" s="9" t="e">
        <f t="shared" si="0"/>
        <v>#VALUE!</v>
      </c>
      <c r="E8" s="10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</row>
    <row r="9" spans="1:12" ht="35.25" customHeight="1">
      <c r="A9" s="8" t="s">
        <v>14</v>
      </c>
      <c r="B9" s="9" t="s">
        <v>14</v>
      </c>
      <c r="C9" s="9" t="s">
        <v>14</v>
      </c>
      <c r="D9" s="9" t="e">
        <f t="shared" si="0"/>
        <v>#VALUE!</v>
      </c>
      <c r="E9" s="10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</row>
    <row r="10" spans="1:12" ht="35.25" customHeight="1">
      <c r="A10" s="8" t="s">
        <v>14</v>
      </c>
      <c r="B10" s="9" t="s">
        <v>14</v>
      </c>
      <c r="C10" s="9" t="s">
        <v>14</v>
      </c>
      <c r="D10" s="9" t="e">
        <f t="shared" si="0"/>
        <v>#VALUE!</v>
      </c>
      <c r="E10" s="10" t="s">
        <v>14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</row>
    <row r="11" spans="1:12" ht="35.25" customHeight="1">
      <c r="A11" s="8" t="s">
        <v>14</v>
      </c>
      <c r="B11" s="9" t="s">
        <v>14</v>
      </c>
      <c r="C11" s="9" t="s">
        <v>14</v>
      </c>
      <c r="D11" s="9" t="e">
        <f t="shared" si="0"/>
        <v>#VALUE!</v>
      </c>
      <c r="E11" s="10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</row>
    <row r="12" spans="1:12" ht="35.25" customHeight="1">
      <c r="A12" s="8" t="s">
        <v>14</v>
      </c>
      <c r="B12" s="9" t="s">
        <v>14</v>
      </c>
      <c r="C12" s="9" t="s">
        <v>14</v>
      </c>
      <c r="D12" s="9" t="e">
        <f t="shared" si="0"/>
        <v>#VALUE!</v>
      </c>
      <c r="E12" s="10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</row>
    <row r="13" spans="1:12" ht="35.25" customHeight="1">
      <c r="A13" s="8" t="s">
        <v>14</v>
      </c>
      <c r="B13" s="9" t="s">
        <v>14</v>
      </c>
      <c r="C13" s="9" t="s">
        <v>14</v>
      </c>
      <c r="D13" s="9" t="e">
        <f t="shared" si="0"/>
        <v>#VALUE!</v>
      </c>
      <c r="E13" s="10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</row>
    <row r="14" spans="1:12" ht="35.25" customHeight="1">
      <c r="A14" s="8" t="s">
        <v>14</v>
      </c>
      <c r="B14" s="9" t="s">
        <v>14</v>
      </c>
      <c r="C14" s="9" t="s">
        <v>14</v>
      </c>
      <c r="D14" s="9" t="e">
        <f t="shared" si="0"/>
        <v>#VALUE!</v>
      </c>
      <c r="E14" s="10" t="s">
        <v>14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</row>
    <row r="15" spans="1:12" ht="35.25" customHeight="1">
      <c r="A15" s="8" t="s">
        <v>14</v>
      </c>
      <c r="B15" s="9" t="s">
        <v>14</v>
      </c>
      <c r="C15" s="9" t="s">
        <v>14</v>
      </c>
      <c r="D15" s="9" t="e">
        <f t="shared" si="0"/>
        <v>#VALUE!</v>
      </c>
      <c r="E15" s="10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</row>
    <row r="16" spans="1:12" ht="35.25" customHeight="1">
      <c r="A16" s="8" t="s">
        <v>14</v>
      </c>
      <c r="B16" s="9" t="s">
        <v>14</v>
      </c>
      <c r="C16" s="9" t="s">
        <v>14</v>
      </c>
      <c r="D16" s="9" t="e">
        <f t="shared" si="0"/>
        <v>#VALUE!</v>
      </c>
      <c r="E16" s="10" t="s">
        <v>14</v>
      </c>
      <c r="F16" s="11" t="s">
        <v>14</v>
      </c>
      <c r="G16" s="11" t="s">
        <v>14</v>
      </c>
      <c r="H16" s="11" t="s">
        <v>14</v>
      </c>
      <c r="I16" s="11" t="s">
        <v>14</v>
      </c>
      <c r="J16" s="11" t="s">
        <v>14</v>
      </c>
      <c r="K16" s="11" t="s">
        <v>14</v>
      </c>
      <c r="L16" s="11" t="s">
        <v>14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26"/>
      <c r="B1" s="126"/>
      <c r="C1" s="126"/>
      <c r="D1" s="47" t="s">
        <v>3</v>
      </c>
    </row>
    <row r="2" spans="1:4" ht="20.25" customHeight="1">
      <c r="A2" s="43" t="s">
        <v>4</v>
      </c>
      <c r="B2" s="43"/>
      <c r="C2" s="43"/>
      <c r="D2" s="43"/>
    </row>
    <row r="3" spans="1:7" s="39" customFormat="1" ht="20.25" customHeight="1">
      <c r="A3" s="127" t="s">
        <v>5</v>
      </c>
      <c r="B3" s="127"/>
      <c r="C3" s="128"/>
      <c r="D3" s="47" t="s">
        <v>6</v>
      </c>
      <c r="E3"/>
      <c r="F3"/>
      <c r="G3"/>
    </row>
    <row r="4" spans="1:4" ht="20.25" customHeight="1">
      <c r="A4" s="129" t="s">
        <v>7</v>
      </c>
      <c r="B4" s="130"/>
      <c r="C4" s="129" t="s">
        <v>8</v>
      </c>
      <c r="D4" s="130"/>
    </row>
    <row r="5" spans="1:4" ht="20.25" customHeight="1">
      <c r="A5" s="132" t="s">
        <v>9</v>
      </c>
      <c r="B5" s="134" t="s">
        <v>10</v>
      </c>
      <c r="C5" s="134" t="s">
        <v>9</v>
      </c>
      <c r="D5" s="135" t="s">
        <v>10</v>
      </c>
    </row>
    <row r="6" spans="1:4" ht="20.25" customHeight="1">
      <c r="A6" s="151" t="s">
        <v>11</v>
      </c>
      <c r="B6" s="210">
        <v>939.1314</v>
      </c>
      <c r="C6" s="152" t="s">
        <v>12</v>
      </c>
      <c r="D6" s="211">
        <v>532.5651</v>
      </c>
    </row>
    <row r="7" spans="1:4" ht="20.25" customHeight="1">
      <c r="A7" s="151" t="s">
        <v>13</v>
      </c>
      <c r="B7" s="210" t="s">
        <v>14</v>
      </c>
      <c r="C7" s="152" t="s">
        <v>15</v>
      </c>
      <c r="D7" s="211">
        <v>0</v>
      </c>
    </row>
    <row r="8" spans="1:4" ht="20.25" customHeight="1">
      <c r="A8" s="151" t="s">
        <v>16</v>
      </c>
      <c r="B8" s="210" t="s">
        <v>14</v>
      </c>
      <c r="C8" s="152" t="s">
        <v>17</v>
      </c>
      <c r="D8" s="211">
        <v>0</v>
      </c>
    </row>
    <row r="9" spans="1:4" ht="20.25" customHeight="1">
      <c r="A9" s="151" t="s">
        <v>18</v>
      </c>
      <c r="B9" s="210" t="s">
        <v>14</v>
      </c>
      <c r="C9" s="152" t="s">
        <v>19</v>
      </c>
      <c r="D9" s="211">
        <v>0</v>
      </c>
    </row>
    <row r="10" spans="1:4" ht="20.25" customHeight="1">
      <c r="A10" s="151" t="s">
        <v>20</v>
      </c>
      <c r="B10" s="210" t="s">
        <v>14</v>
      </c>
      <c r="C10" s="152" t="s">
        <v>21</v>
      </c>
      <c r="D10" s="211">
        <v>0</v>
      </c>
    </row>
    <row r="11" spans="1:4" ht="20.25" customHeight="1">
      <c r="A11" s="151" t="s">
        <v>22</v>
      </c>
      <c r="B11" s="210" t="s">
        <v>14</v>
      </c>
      <c r="C11" s="152" t="s">
        <v>23</v>
      </c>
      <c r="D11" s="211">
        <v>0</v>
      </c>
    </row>
    <row r="12" spans="1:4" ht="20.25" customHeight="1">
      <c r="A12" s="151"/>
      <c r="B12" s="210"/>
      <c r="C12" s="152" t="s">
        <v>24</v>
      </c>
      <c r="D12" s="211">
        <v>13.3664</v>
      </c>
    </row>
    <row r="13" spans="1:4" ht="20.25" customHeight="1">
      <c r="A13" s="149"/>
      <c r="B13" s="210"/>
      <c r="C13" s="152" t="s">
        <v>25</v>
      </c>
      <c r="D13" s="211">
        <v>65.5233</v>
      </c>
    </row>
    <row r="14" spans="1:4" ht="20.25" customHeight="1">
      <c r="A14" s="149"/>
      <c r="B14" s="210"/>
      <c r="C14" s="152" t="s">
        <v>26</v>
      </c>
      <c r="D14" s="211">
        <v>0</v>
      </c>
    </row>
    <row r="15" spans="1:4" ht="20.25" customHeight="1">
      <c r="A15" s="149"/>
      <c r="B15" s="212"/>
      <c r="C15" s="152" t="s">
        <v>27</v>
      </c>
      <c r="D15" s="211">
        <v>21.0255</v>
      </c>
    </row>
    <row r="16" spans="1:4" ht="20.25" customHeight="1">
      <c r="A16" s="149"/>
      <c r="B16" s="147"/>
      <c r="C16" s="152" t="s">
        <v>28</v>
      </c>
      <c r="D16" s="211">
        <v>0</v>
      </c>
    </row>
    <row r="17" spans="1:4" ht="20.25" customHeight="1">
      <c r="A17" s="149"/>
      <c r="B17" s="147"/>
      <c r="C17" s="152" t="s">
        <v>29</v>
      </c>
      <c r="D17" s="211">
        <v>0</v>
      </c>
    </row>
    <row r="18" spans="1:4" ht="20.25" customHeight="1">
      <c r="A18" s="149"/>
      <c r="B18" s="147"/>
      <c r="C18" s="152" t="s">
        <v>30</v>
      </c>
      <c r="D18" s="211">
        <v>264.3787</v>
      </c>
    </row>
    <row r="19" spans="1:4" ht="20.25" customHeight="1">
      <c r="A19" s="149"/>
      <c r="B19" s="147"/>
      <c r="C19" s="152" t="s">
        <v>31</v>
      </c>
      <c r="D19" s="211">
        <v>0</v>
      </c>
    </row>
    <row r="20" spans="1:4" ht="20.25" customHeight="1">
      <c r="A20" s="149"/>
      <c r="B20" s="147"/>
      <c r="C20" s="152" t="s">
        <v>32</v>
      </c>
      <c r="D20" s="211">
        <v>0</v>
      </c>
    </row>
    <row r="21" spans="1:4" ht="20.25" customHeight="1">
      <c r="A21" s="149"/>
      <c r="B21" s="147"/>
      <c r="C21" s="152" t="s">
        <v>33</v>
      </c>
      <c r="D21" s="211">
        <v>0</v>
      </c>
    </row>
    <row r="22" spans="1:4" ht="20.25" customHeight="1">
      <c r="A22" s="149"/>
      <c r="B22" s="147"/>
      <c r="C22" s="152" t="s">
        <v>34</v>
      </c>
      <c r="D22" s="211">
        <v>0</v>
      </c>
    </row>
    <row r="23" spans="1:4" ht="20.25" customHeight="1">
      <c r="A23" s="149"/>
      <c r="B23" s="147"/>
      <c r="C23" s="152" t="s">
        <v>35</v>
      </c>
      <c r="D23" s="211">
        <v>0</v>
      </c>
    </row>
    <row r="24" spans="1:4" ht="20.25" customHeight="1">
      <c r="A24" s="149"/>
      <c r="B24" s="147"/>
      <c r="C24" s="152" t="s">
        <v>36</v>
      </c>
      <c r="D24" s="211">
        <v>0</v>
      </c>
    </row>
    <row r="25" spans="1:4" ht="20.25" customHeight="1">
      <c r="A25" s="149"/>
      <c r="B25" s="147"/>
      <c r="C25" s="152" t="s">
        <v>37</v>
      </c>
      <c r="D25" s="211">
        <v>42.2724</v>
      </c>
    </row>
    <row r="26" spans="1:4" ht="20.25" customHeight="1">
      <c r="A26" s="151"/>
      <c r="B26" s="147"/>
      <c r="C26" s="152" t="s">
        <v>38</v>
      </c>
      <c r="D26" s="211">
        <v>0</v>
      </c>
    </row>
    <row r="27" spans="1:4" ht="20.25" customHeight="1">
      <c r="A27" s="151"/>
      <c r="B27" s="147"/>
      <c r="C27" s="152" t="s">
        <v>39</v>
      </c>
      <c r="D27" s="211">
        <v>0</v>
      </c>
    </row>
    <row r="28" spans="1:4" ht="20.25" customHeight="1">
      <c r="A28" s="151"/>
      <c r="B28" s="147"/>
      <c r="C28" s="152" t="s">
        <v>40</v>
      </c>
      <c r="D28" s="211">
        <v>0</v>
      </c>
    </row>
    <row r="29" spans="1:4" ht="20.25" customHeight="1">
      <c r="A29" s="151"/>
      <c r="B29" s="147"/>
      <c r="C29" s="152" t="s">
        <v>41</v>
      </c>
      <c r="D29" s="211">
        <v>0</v>
      </c>
    </row>
    <row r="30" spans="1:4" ht="20.25" customHeight="1">
      <c r="A30" s="151"/>
      <c r="B30" s="147"/>
      <c r="C30" s="152" t="s">
        <v>42</v>
      </c>
      <c r="D30" s="211">
        <v>0</v>
      </c>
    </row>
    <row r="31" spans="1:4" ht="20.25" customHeight="1">
      <c r="A31" s="151"/>
      <c r="B31" s="147"/>
      <c r="C31" s="152" t="s">
        <v>43</v>
      </c>
      <c r="D31" s="211">
        <v>0</v>
      </c>
    </row>
    <row r="32" spans="1:4" ht="20.25" customHeight="1">
      <c r="A32" s="151"/>
      <c r="B32" s="147"/>
      <c r="C32" s="152" t="s">
        <v>44</v>
      </c>
      <c r="D32" s="211">
        <v>0</v>
      </c>
    </row>
    <row r="33" spans="1:4" ht="20.25" customHeight="1">
      <c r="A33" s="151"/>
      <c r="B33" s="147"/>
      <c r="C33" s="152" t="s">
        <v>45</v>
      </c>
      <c r="D33" s="211">
        <v>0</v>
      </c>
    </row>
    <row r="34" spans="1:4" ht="20.25" customHeight="1">
      <c r="A34" s="151"/>
      <c r="B34" s="147"/>
      <c r="C34" s="152" t="s">
        <v>46</v>
      </c>
      <c r="D34" s="211">
        <v>0</v>
      </c>
    </row>
    <row r="35" spans="1:4" ht="20.25" customHeight="1">
      <c r="A35" s="151"/>
      <c r="B35" s="161"/>
      <c r="C35" s="157" t="s">
        <v>47</v>
      </c>
      <c r="D35" s="213">
        <v>0</v>
      </c>
    </row>
    <row r="36" spans="1:4" ht="20.25" customHeight="1">
      <c r="A36" s="155" t="s">
        <v>48</v>
      </c>
      <c r="B36" s="156">
        <f>SUM(B6:B34)</f>
        <v>939.1314</v>
      </c>
      <c r="C36" s="168" t="s">
        <v>49</v>
      </c>
      <c r="D36" s="213">
        <f>SUM(D6:D35)</f>
        <v>939.1313999999999</v>
      </c>
    </row>
    <row r="37" spans="1:4" ht="20.25" customHeight="1">
      <c r="A37" s="151" t="s">
        <v>50</v>
      </c>
      <c r="B37" s="161"/>
      <c r="C37" s="162" t="s">
        <v>51</v>
      </c>
      <c r="D37" s="214"/>
    </row>
    <row r="38" spans="1:4" ht="20.25" customHeight="1">
      <c r="A38" s="151" t="s">
        <v>52</v>
      </c>
      <c r="B38" s="161">
        <v>0</v>
      </c>
      <c r="C38" s="162" t="s">
        <v>53</v>
      </c>
      <c r="D38" s="214"/>
    </row>
    <row r="39" spans="1:4" ht="20.25" customHeight="1">
      <c r="A39" s="151"/>
      <c r="B39" s="161"/>
      <c r="C39" s="162" t="s">
        <v>54</v>
      </c>
      <c r="D39" s="214"/>
    </row>
    <row r="40" spans="1:4" ht="20.25" customHeight="1">
      <c r="A40" s="151"/>
      <c r="B40" s="215"/>
      <c r="C40" s="162"/>
      <c r="D40" s="213"/>
    </row>
    <row r="41" spans="1:4" ht="20.25" customHeight="1">
      <c r="A41" s="155" t="s">
        <v>55</v>
      </c>
      <c r="B41" s="216">
        <f>SUM(B36:B38)</f>
        <v>939.1314</v>
      </c>
      <c r="C41" s="168" t="s">
        <v>56</v>
      </c>
      <c r="D41" s="213">
        <f>SUM(D36,D37,D39)</f>
        <v>939.1313999999999</v>
      </c>
    </row>
    <row r="42" spans="1:4" ht="20.25" customHeight="1">
      <c r="A42" s="172"/>
      <c r="B42" s="217"/>
      <c r="C42" s="174"/>
      <c r="D42" s="218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10"/>
      <c r="T1" s="113" t="s">
        <v>57</v>
      </c>
    </row>
    <row r="2" spans="1:20" ht="19.5" customHeight="1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39" customFormat="1" ht="19.5" customHeight="1">
      <c r="A3" s="45" t="s">
        <v>5</v>
      </c>
      <c r="B3" s="45"/>
      <c r="C3" s="45"/>
      <c r="D3" s="45"/>
      <c r="E3" s="45"/>
      <c r="F3" s="69"/>
      <c r="G3" s="69"/>
      <c r="H3" s="69"/>
      <c r="I3" s="69"/>
      <c r="J3" s="103"/>
      <c r="K3" s="103"/>
      <c r="L3" s="103"/>
      <c r="M3" s="103"/>
      <c r="N3" s="103"/>
      <c r="O3" s="103"/>
      <c r="P3" s="103"/>
      <c r="Q3" s="103"/>
      <c r="R3" s="103"/>
      <c r="S3" s="111"/>
      <c r="T3" s="47" t="s">
        <v>6</v>
      </c>
    </row>
    <row r="4" spans="1:20" ht="19.5" customHeight="1">
      <c r="A4" s="48" t="s">
        <v>59</v>
      </c>
      <c r="B4" s="49"/>
      <c r="C4" s="49"/>
      <c r="D4" s="49"/>
      <c r="E4" s="50"/>
      <c r="F4" s="94" t="s">
        <v>60</v>
      </c>
      <c r="G4" s="55" t="s">
        <v>61</v>
      </c>
      <c r="H4" s="55" t="s">
        <v>62</v>
      </c>
      <c r="I4" s="55" t="s">
        <v>63</v>
      </c>
      <c r="J4" s="55" t="s">
        <v>64</v>
      </c>
      <c r="K4" s="55" t="s">
        <v>65</v>
      </c>
      <c r="L4" s="55"/>
      <c r="M4" s="196" t="s">
        <v>66</v>
      </c>
      <c r="N4" s="197" t="s">
        <v>67</v>
      </c>
      <c r="O4" s="198"/>
      <c r="P4" s="198"/>
      <c r="Q4" s="198"/>
      <c r="R4" s="207"/>
      <c r="S4" s="94" t="s">
        <v>68</v>
      </c>
      <c r="T4" s="55" t="s">
        <v>69</v>
      </c>
    </row>
    <row r="5" spans="1:20" ht="19.5" customHeight="1">
      <c r="A5" s="48" t="s">
        <v>70</v>
      </c>
      <c r="B5" s="49"/>
      <c r="C5" s="50"/>
      <c r="D5" s="116" t="s">
        <v>71</v>
      </c>
      <c r="E5" s="54" t="s">
        <v>72</v>
      </c>
      <c r="F5" s="55"/>
      <c r="G5" s="55"/>
      <c r="H5" s="55"/>
      <c r="I5" s="55"/>
      <c r="J5" s="55"/>
      <c r="K5" s="199" t="s">
        <v>73</v>
      </c>
      <c r="L5" s="55" t="s">
        <v>74</v>
      </c>
      <c r="M5" s="200"/>
      <c r="N5" s="201" t="s">
        <v>75</v>
      </c>
      <c r="O5" s="201" t="s">
        <v>76</v>
      </c>
      <c r="P5" s="201" t="s">
        <v>77</v>
      </c>
      <c r="Q5" s="201" t="s">
        <v>78</v>
      </c>
      <c r="R5" s="201" t="s">
        <v>79</v>
      </c>
      <c r="S5" s="55"/>
      <c r="T5" s="55"/>
    </row>
    <row r="6" spans="1:20" ht="30.75" customHeight="1">
      <c r="A6" s="57" t="s">
        <v>80</v>
      </c>
      <c r="B6" s="56" t="s">
        <v>81</v>
      </c>
      <c r="C6" s="58" t="s">
        <v>82</v>
      </c>
      <c r="D6" s="60"/>
      <c r="E6" s="60"/>
      <c r="F6" s="61"/>
      <c r="G6" s="61"/>
      <c r="H6" s="61"/>
      <c r="I6" s="61"/>
      <c r="J6" s="61"/>
      <c r="K6" s="202"/>
      <c r="L6" s="61"/>
      <c r="M6" s="203"/>
      <c r="N6" s="61"/>
      <c r="O6" s="61"/>
      <c r="P6" s="61"/>
      <c r="Q6" s="61"/>
      <c r="R6" s="61"/>
      <c r="S6" s="61"/>
      <c r="T6" s="61"/>
    </row>
    <row r="7" spans="1:20" ht="19.5" customHeight="1">
      <c r="A7" s="63" t="s">
        <v>14</v>
      </c>
      <c r="B7" s="63" t="s">
        <v>14</v>
      </c>
      <c r="C7" s="63" t="s">
        <v>14</v>
      </c>
      <c r="D7" s="63" t="s">
        <v>14</v>
      </c>
      <c r="E7" s="63" t="s">
        <v>60</v>
      </c>
      <c r="F7" s="124">
        <f aca="true" t="shared" si="0" ref="F7:F28">SUM(G7,H7,I7,J7,K7,M7,N7,S7,T7)</f>
        <v>939.1314</v>
      </c>
      <c r="G7" s="195">
        <v>0</v>
      </c>
      <c r="H7" s="85">
        <v>939.1314</v>
      </c>
      <c r="I7" s="85" t="s">
        <v>14</v>
      </c>
      <c r="J7" s="66" t="s">
        <v>14</v>
      </c>
      <c r="K7" s="204" t="s">
        <v>14</v>
      </c>
      <c r="L7" s="102" t="s">
        <v>14</v>
      </c>
      <c r="M7" s="205" t="s">
        <v>14</v>
      </c>
      <c r="N7" s="93">
        <f aca="true" t="shared" si="1" ref="N7:N28">SUM(O7:R7)</f>
        <v>0</v>
      </c>
      <c r="O7" s="206" t="s">
        <v>14</v>
      </c>
      <c r="P7" s="102"/>
      <c r="Q7" s="102"/>
      <c r="R7" s="208"/>
      <c r="S7" s="204" t="s">
        <v>14</v>
      </c>
      <c r="T7" s="209"/>
    </row>
    <row r="8" spans="1:20" ht="19.5" customHeight="1">
      <c r="A8" s="63" t="s">
        <v>14</v>
      </c>
      <c r="B8" s="63" t="s">
        <v>14</v>
      </c>
      <c r="C8" s="63" t="s">
        <v>14</v>
      </c>
      <c r="D8" s="63" t="s">
        <v>14</v>
      </c>
      <c r="E8" s="63" t="s">
        <v>83</v>
      </c>
      <c r="F8" s="124">
        <f t="shared" si="0"/>
        <v>939.1314</v>
      </c>
      <c r="G8" s="195">
        <v>0</v>
      </c>
      <c r="H8" s="85">
        <v>939.1314</v>
      </c>
      <c r="I8" s="85" t="s">
        <v>14</v>
      </c>
      <c r="J8" s="66" t="s">
        <v>14</v>
      </c>
      <c r="K8" s="204" t="s">
        <v>14</v>
      </c>
      <c r="L8" s="102" t="s">
        <v>14</v>
      </c>
      <c r="M8" s="205" t="s">
        <v>14</v>
      </c>
      <c r="N8" s="93">
        <f t="shared" si="1"/>
        <v>0</v>
      </c>
      <c r="O8" s="206" t="s">
        <v>14</v>
      </c>
      <c r="P8" s="102"/>
      <c r="Q8" s="102"/>
      <c r="R8" s="208"/>
      <c r="S8" s="204" t="s">
        <v>14</v>
      </c>
      <c r="T8" s="209"/>
    </row>
    <row r="9" spans="1:20" ht="19.5" customHeight="1">
      <c r="A9" s="63" t="s">
        <v>14</v>
      </c>
      <c r="B9" s="63" t="s">
        <v>14</v>
      </c>
      <c r="C9" s="63" t="s">
        <v>14</v>
      </c>
      <c r="D9" s="63" t="s">
        <v>84</v>
      </c>
      <c r="E9" s="63" t="s">
        <v>85</v>
      </c>
      <c r="F9" s="124">
        <f t="shared" si="0"/>
        <v>939.1314</v>
      </c>
      <c r="G9" s="195">
        <v>0</v>
      </c>
      <c r="H9" s="85">
        <v>939.1314</v>
      </c>
      <c r="I9" s="85" t="s">
        <v>14</v>
      </c>
      <c r="J9" s="66" t="s">
        <v>14</v>
      </c>
      <c r="K9" s="204" t="s">
        <v>14</v>
      </c>
      <c r="L9" s="102" t="s">
        <v>14</v>
      </c>
      <c r="M9" s="205" t="s">
        <v>14</v>
      </c>
      <c r="N9" s="93">
        <f t="shared" si="1"/>
        <v>0</v>
      </c>
      <c r="O9" s="206" t="s">
        <v>14</v>
      </c>
      <c r="P9" s="102"/>
      <c r="Q9" s="102"/>
      <c r="R9" s="208"/>
      <c r="S9" s="204" t="s">
        <v>14</v>
      </c>
      <c r="T9" s="209"/>
    </row>
    <row r="10" spans="1:20" ht="19.5" customHeight="1">
      <c r="A10" s="63" t="s">
        <v>86</v>
      </c>
      <c r="B10" s="63" t="s">
        <v>87</v>
      </c>
      <c r="C10" s="63" t="s">
        <v>88</v>
      </c>
      <c r="D10" s="63" t="s">
        <v>89</v>
      </c>
      <c r="E10" s="63" t="s">
        <v>90</v>
      </c>
      <c r="F10" s="124">
        <f t="shared" si="0"/>
        <v>0.78</v>
      </c>
      <c r="G10" s="195">
        <v>0</v>
      </c>
      <c r="H10" s="85">
        <v>0.78</v>
      </c>
      <c r="I10" s="85" t="s">
        <v>14</v>
      </c>
      <c r="J10" s="66" t="s">
        <v>14</v>
      </c>
      <c r="K10" s="204" t="s">
        <v>14</v>
      </c>
      <c r="L10" s="102" t="s">
        <v>14</v>
      </c>
      <c r="M10" s="205" t="s">
        <v>14</v>
      </c>
      <c r="N10" s="93">
        <f t="shared" si="1"/>
        <v>0</v>
      </c>
      <c r="O10" s="206" t="s">
        <v>14</v>
      </c>
      <c r="P10" s="102"/>
      <c r="Q10" s="102"/>
      <c r="R10" s="208"/>
      <c r="S10" s="204" t="s">
        <v>14</v>
      </c>
      <c r="T10" s="209"/>
    </row>
    <row r="11" spans="1:20" ht="19.5" customHeight="1">
      <c r="A11" s="63" t="s">
        <v>86</v>
      </c>
      <c r="B11" s="63" t="s">
        <v>91</v>
      </c>
      <c r="C11" s="63" t="s">
        <v>87</v>
      </c>
      <c r="D11" s="63" t="s">
        <v>89</v>
      </c>
      <c r="E11" s="63" t="s">
        <v>92</v>
      </c>
      <c r="F11" s="124">
        <f t="shared" si="0"/>
        <v>391.9165</v>
      </c>
      <c r="G11" s="195">
        <v>0</v>
      </c>
      <c r="H11" s="85">
        <v>391.9165</v>
      </c>
      <c r="I11" s="85" t="s">
        <v>14</v>
      </c>
      <c r="J11" s="66" t="s">
        <v>14</v>
      </c>
      <c r="K11" s="204" t="s">
        <v>14</v>
      </c>
      <c r="L11" s="102" t="s">
        <v>14</v>
      </c>
      <c r="M11" s="205" t="s">
        <v>14</v>
      </c>
      <c r="N11" s="93">
        <f t="shared" si="1"/>
        <v>0</v>
      </c>
      <c r="O11" s="206" t="s">
        <v>14</v>
      </c>
      <c r="P11" s="102"/>
      <c r="Q11" s="102"/>
      <c r="R11" s="208"/>
      <c r="S11" s="204" t="s">
        <v>14</v>
      </c>
      <c r="T11" s="209"/>
    </row>
    <row r="12" spans="1:20" ht="19.5" customHeight="1">
      <c r="A12" s="63" t="s">
        <v>86</v>
      </c>
      <c r="B12" s="63" t="s">
        <v>91</v>
      </c>
      <c r="C12" s="63" t="s">
        <v>93</v>
      </c>
      <c r="D12" s="63" t="s">
        <v>89</v>
      </c>
      <c r="E12" s="63" t="s">
        <v>94</v>
      </c>
      <c r="F12" s="124">
        <f t="shared" si="0"/>
        <v>13.4407</v>
      </c>
      <c r="G12" s="195">
        <v>0</v>
      </c>
      <c r="H12" s="85">
        <v>13.4407</v>
      </c>
      <c r="I12" s="85" t="s">
        <v>14</v>
      </c>
      <c r="J12" s="66" t="s">
        <v>14</v>
      </c>
      <c r="K12" s="204" t="s">
        <v>14</v>
      </c>
      <c r="L12" s="102" t="s">
        <v>14</v>
      </c>
      <c r="M12" s="205" t="s">
        <v>14</v>
      </c>
      <c r="N12" s="93">
        <f t="shared" si="1"/>
        <v>0</v>
      </c>
      <c r="O12" s="206" t="s">
        <v>14</v>
      </c>
      <c r="P12" s="102"/>
      <c r="Q12" s="102"/>
      <c r="R12" s="208"/>
      <c r="S12" s="204" t="s">
        <v>14</v>
      </c>
      <c r="T12" s="209"/>
    </row>
    <row r="13" spans="1:20" ht="19.5" customHeight="1">
      <c r="A13" s="63" t="s">
        <v>86</v>
      </c>
      <c r="B13" s="63" t="s">
        <v>91</v>
      </c>
      <c r="C13" s="63" t="s">
        <v>95</v>
      </c>
      <c r="D13" s="63" t="s">
        <v>89</v>
      </c>
      <c r="E13" s="63" t="s">
        <v>96</v>
      </c>
      <c r="F13" s="124">
        <f t="shared" si="0"/>
        <v>20</v>
      </c>
      <c r="G13" s="195">
        <v>0</v>
      </c>
      <c r="H13" s="85">
        <v>20</v>
      </c>
      <c r="I13" s="85" t="s">
        <v>14</v>
      </c>
      <c r="J13" s="66" t="s">
        <v>14</v>
      </c>
      <c r="K13" s="204" t="s">
        <v>14</v>
      </c>
      <c r="L13" s="102" t="s">
        <v>14</v>
      </c>
      <c r="M13" s="205" t="s">
        <v>14</v>
      </c>
      <c r="N13" s="93">
        <f t="shared" si="1"/>
        <v>0</v>
      </c>
      <c r="O13" s="206" t="s">
        <v>14</v>
      </c>
      <c r="P13" s="102"/>
      <c r="Q13" s="102"/>
      <c r="R13" s="208"/>
      <c r="S13" s="204" t="s">
        <v>14</v>
      </c>
      <c r="T13" s="209"/>
    </row>
    <row r="14" spans="1:20" ht="19.5" customHeight="1">
      <c r="A14" s="63" t="s">
        <v>86</v>
      </c>
      <c r="B14" s="63" t="s">
        <v>91</v>
      </c>
      <c r="C14" s="63" t="s">
        <v>97</v>
      </c>
      <c r="D14" s="63" t="s">
        <v>89</v>
      </c>
      <c r="E14" s="63" t="s">
        <v>98</v>
      </c>
      <c r="F14" s="124">
        <f t="shared" si="0"/>
        <v>82</v>
      </c>
      <c r="G14" s="195">
        <v>0</v>
      </c>
      <c r="H14" s="85">
        <v>82</v>
      </c>
      <c r="I14" s="85" t="s">
        <v>14</v>
      </c>
      <c r="J14" s="66" t="s">
        <v>14</v>
      </c>
      <c r="K14" s="204" t="s">
        <v>14</v>
      </c>
      <c r="L14" s="102" t="s">
        <v>14</v>
      </c>
      <c r="M14" s="205" t="s">
        <v>14</v>
      </c>
      <c r="N14" s="93">
        <f t="shared" si="1"/>
        <v>0</v>
      </c>
      <c r="O14" s="206" t="s">
        <v>14</v>
      </c>
      <c r="P14" s="102"/>
      <c r="Q14" s="102"/>
      <c r="R14" s="208"/>
      <c r="S14" s="204" t="s">
        <v>14</v>
      </c>
      <c r="T14" s="209"/>
    </row>
    <row r="15" spans="1:20" ht="19.5" customHeight="1">
      <c r="A15" s="63" t="s">
        <v>86</v>
      </c>
      <c r="B15" s="63" t="s">
        <v>93</v>
      </c>
      <c r="C15" s="63" t="s">
        <v>95</v>
      </c>
      <c r="D15" s="63" t="s">
        <v>89</v>
      </c>
      <c r="E15" s="63" t="s">
        <v>99</v>
      </c>
      <c r="F15" s="124">
        <f t="shared" si="0"/>
        <v>22.0879</v>
      </c>
      <c r="G15" s="195">
        <v>0</v>
      </c>
      <c r="H15" s="85">
        <v>22.0879</v>
      </c>
      <c r="I15" s="85" t="s">
        <v>14</v>
      </c>
      <c r="J15" s="66" t="s">
        <v>14</v>
      </c>
      <c r="K15" s="204" t="s">
        <v>14</v>
      </c>
      <c r="L15" s="102" t="s">
        <v>14</v>
      </c>
      <c r="M15" s="205" t="s">
        <v>14</v>
      </c>
      <c r="N15" s="93">
        <f t="shared" si="1"/>
        <v>0</v>
      </c>
      <c r="O15" s="206" t="s">
        <v>14</v>
      </c>
      <c r="P15" s="102"/>
      <c r="Q15" s="102"/>
      <c r="R15" s="208"/>
      <c r="S15" s="204" t="s">
        <v>14</v>
      </c>
      <c r="T15" s="209"/>
    </row>
    <row r="16" spans="1:20" ht="19.5" customHeight="1">
      <c r="A16" s="63" t="s">
        <v>86</v>
      </c>
      <c r="B16" s="63" t="s">
        <v>95</v>
      </c>
      <c r="C16" s="63" t="s">
        <v>97</v>
      </c>
      <c r="D16" s="63" t="s">
        <v>89</v>
      </c>
      <c r="E16" s="63" t="s">
        <v>100</v>
      </c>
      <c r="F16" s="124">
        <f t="shared" si="0"/>
        <v>0.78</v>
      </c>
      <c r="G16" s="195">
        <v>0</v>
      </c>
      <c r="H16" s="85">
        <v>0.78</v>
      </c>
      <c r="I16" s="85" t="s">
        <v>14</v>
      </c>
      <c r="J16" s="66" t="s">
        <v>14</v>
      </c>
      <c r="K16" s="204" t="s">
        <v>14</v>
      </c>
      <c r="L16" s="102" t="s">
        <v>14</v>
      </c>
      <c r="M16" s="205" t="s">
        <v>14</v>
      </c>
      <c r="N16" s="93">
        <f t="shared" si="1"/>
        <v>0</v>
      </c>
      <c r="O16" s="206" t="s">
        <v>14</v>
      </c>
      <c r="P16" s="102"/>
      <c r="Q16" s="102"/>
      <c r="R16" s="208"/>
      <c r="S16" s="204" t="s">
        <v>14</v>
      </c>
      <c r="T16" s="209"/>
    </row>
    <row r="17" spans="1:20" ht="19.5" customHeight="1">
      <c r="A17" s="63" t="s">
        <v>86</v>
      </c>
      <c r="B17" s="63" t="s">
        <v>101</v>
      </c>
      <c r="C17" s="63" t="s">
        <v>97</v>
      </c>
      <c r="D17" s="63" t="s">
        <v>89</v>
      </c>
      <c r="E17" s="63" t="s">
        <v>102</v>
      </c>
      <c r="F17" s="124">
        <f t="shared" si="0"/>
        <v>0.78</v>
      </c>
      <c r="G17" s="195">
        <v>0</v>
      </c>
      <c r="H17" s="85">
        <v>0.78</v>
      </c>
      <c r="I17" s="85" t="s">
        <v>14</v>
      </c>
      <c r="J17" s="66" t="s">
        <v>14</v>
      </c>
      <c r="K17" s="204" t="s">
        <v>14</v>
      </c>
      <c r="L17" s="102" t="s">
        <v>14</v>
      </c>
      <c r="M17" s="205" t="s">
        <v>14</v>
      </c>
      <c r="N17" s="93">
        <f t="shared" si="1"/>
        <v>0</v>
      </c>
      <c r="O17" s="206" t="s">
        <v>14</v>
      </c>
      <c r="P17" s="102"/>
      <c r="Q17" s="102"/>
      <c r="R17" s="208"/>
      <c r="S17" s="204" t="s">
        <v>14</v>
      </c>
      <c r="T17" s="209"/>
    </row>
    <row r="18" spans="1:20" ht="19.5" customHeight="1">
      <c r="A18" s="63" t="s">
        <v>86</v>
      </c>
      <c r="B18" s="63" t="s">
        <v>103</v>
      </c>
      <c r="C18" s="63" t="s">
        <v>97</v>
      </c>
      <c r="D18" s="63" t="s">
        <v>89</v>
      </c>
      <c r="E18" s="63" t="s">
        <v>104</v>
      </c>
      <c r="F18" s="124">
        <f t="shared" si="0"/>
        <v>0.78</v>
      </c>
      <c r="G18" s="195">
        <v>0</v>
      </c>
      <c r="H18" s="85">
        <v>0.78</v>
      </c>
      <c r="I18" s="85" t="s">
        <v>14</v>
      </c>
      <c r="J18" s="66" t="s">
        <v>14</v>
      </c>
      <c r="K18" s="204" t="s">
        <v>14</v>
      </c>
      <c r="L18" s="102" t="s">
        <v>14</v>
      </c>
      <c r="M18" s="205" t="s">
        <v>14</v>
      </c>
      <c r="N18" s="93">
        <f t="shared" si="1"/>
        <v>0</v>
      </c>
      <c r="O18" s="206" t="s">
        <v>14</v>
      </c>
      <c r="P18" s="102"/>
      <c r="Q18" s="102"/>
      <c r="R18" s="208"/>
      <c r="S18" s="204" t="s">
        <v>14</v>
      </c>
      <c r="T18" s="209"/>
    </row>
    <row r="19" spans="1:20" ht="19.5" customHeight="1">
      <c r="A19" s="63" t="s">
        <v>105</v>
      </c>
      <c r="B19" s="63" t="s">
        <v>87</v>
      </c>
      <c r="C19" s="63" t="s">
        <v>106</v>
      </c>
      <c r="D19" s="63" t="s">
        <v>89</v>
      </c>
      <c r="E19" s="63" t="s">
        <v>107</v>
      </c>
      <c r="F19" s="124">
        <f t="shared" si="0"/>
        <v>13.3664</v>
      </c>
      <c r="G19" s="195">
        <v>0</v>
      </c>
      <c r="H19" s="85">
        <v>13.3664</v>
      </c>
      <c r="I19" s="85" t="s">
        <v>14</v>
      </c>
      <c r="J19" s="66" t="s">
        <v>14</v>
      </c>
      <c r="K19" s="204" t="s">
        <v>14</v>
      </c>
      <c r="L19" s="102" t="s">
        <v>14</v>
      </c>
      <c r="M19" s="205" t="s">
        <v>14</v>
      </c>
      <c r="N19" s="93">
        <f t="shared" si="1"/>
        <v>0</v>
      </c>
      <c r="O19" s="206" t="s">
        <v>14</v>
      </c>
      <c r="P19" s="102"/>
      <c r="Q19" s="102"/>
      <c r="R19" s="208"/>
      <c r="S19" s="204" t="s">
        <v>14</v>
      </c>
      <c r="T19" s="209"/>
    </row>
    <row r="20" spans="1:20" ht="19.5" customHeight="1">
      <c r="A20" s="63" t="s">
        <v>108</v>
      </c>
      <c r="B20" s="63" t="s">
        <v>87</v>
      </c>
      <c r="C20" s="63" t="s">
        <v>109</v>
      </c>
      <c r="D20" s="63" t="s">
        <v>89</v>
      </c>
      <c r="E20" s="63" t="s">
        <v>110</v>
      </c>
      <c r="F20" s="124">
        <f t="shared" si="0"/>
        <v>14.9104</v>
      </c>
      <c r="G20" s="195">
        <v>0</v>
      </c>
      <c r="H20" s="85">
        <v>14.9104</v>
      </c>
      <c r="I20" s="85" t="s">
        <v>14</v>
      </c>
      <c r="J20" s="66" t="s">
        <v>14</v>
      </c>
      <c r="K20" s="204" t="s">
        <v>14</v>
      </c>
      <c r="L20" s="102" t="s">
        <v>14</v>
      </c>
      <c r="M20" s="205" t="s">
        <v>14</v>
      </c>
      <c r="N20" s="93">
        <f t="shared" si="1"/>
        <v>0</v>
      </c>
      <c r="O20" s="206" t="s">
        <v>14</v>
      </c>
      <c r="P20" s="102"/>
      <c r="Q20" s="102"/>
      <c r="R20" s="208"/>
      <c r="S20" s="204" t="s">
        <v>14</v>
      </c>
      <c r="T20" s="209"/>
    </row>
    <row r="21" spans="1:20" ht="19.5" customHeight="1">
      <c r="A21" s="63" t="s">
        <v>108</v>
      </c>
      <c r="B21" s="63" t="s">
        <v>88</v>
      </c>
      <c r="C21" s="63" t="s">
        <v>111</v>
      </c>
      <c r="D21" s="63" t="s">
        <v>89</v>
      </c>
      <c r="E21" s="63" t="s">
        <v>112</v>
      </c>
      <c r="F21" s="124">
        <f t="shared" si="0"/>
        <v>12</v>
      </c>
      <c r="G21" s="195">
        <v>0</v>
      </c>
      <c r="H21" s="85">
        <v>12</v>
      </c>
      <c r="I21" s="85" t="s">
        <v>14</v>
      </c>
      <c r="J21" s="66" t="s">
        <v>14</v>
      </c>
      <c r="K21" s="204" t="s">
        <v>14</v>
      </c>
      <c r="L21" s="102" t="s">
        <v>14</v>
      </c>
      <c r="M21" s="205" t="s">
        <v>14</v>
      </c>
      <c r="N21" s="93">
        <f t="shared" si="1"/>
        <v>0</v>
      </c>
      <c r="O21" s="206" t="s">
        <v>14</v>
      </c>
      <c r="P21" s="102"/>
      <c r="Q21" s="102"/>
      <c r="R21" s="208"/>
      <c r="S21" s="204" t="s">
        <v>14</v>
      </c>
      <c r="T21" s="209"/>
    </row>
    <row r="22" spans="1:20" ht="19.5" customHeight="1">
      <c r="A22" s="63" t="s">
        <v>108</v>
      </c>
      <c r="B22" s="63" t="s">
        <v>113</v>
      </c>
      <c r="C22" s="63" t="s">
        <v>113</v>
      </c>
      <c r="D22" s="63" t="s">
        <v>89</v>
      </c>
      <c r="E22" s="63" t="s">
        <v>114</v>
      </c>
      <c r="F22" s="124">
        <f t="shared" si="0"/>
        <v>35.5597</v>
      </c>
      <c r="G22" s="195">
        <v>0</v>
      </c>
      <c r="H22" s="85">
        <v>35.5597</v>
      </c>
      <c r="I22" s="85" t="s">
        <v>14</v>
      </c>
      <c r="J22" s="66" t="s">
        <v>14</v>
      </c>
      <c r="K22" s="204" t="s">
        <v>14</v>
      </c>
      <c r="L22" s="102" t="s">
        <v>14</v>
      </c>
      <c r="M22" s="205" t="s">
        <v>14</v>
      </c>
      <c r="N22" s="93">
        <f t="shared" si="1"/>
        <v>0</v>
      </c>
      <c r="O22" s="206" t="s">
        <v>14</v>
      </c>
      <c r="P22" s="102"/>
      <c r="Q22" s="102"/>
      <c r="R22" s="208"/>
      <c r="S22" s="204" t="s">
        <v>14</v>
      </c>
      <c r="T22" s="209"/>
    </row>
    <row r="23" spans="1:20" ht="19.5" customHeight="1">
      <c r="A23" s="63" t="s">
        <v>108</v>
      </c>
      <c r="B23" s="63" t="s">
        <v>97</v>
      </c>
      <c r="C23" s="63" t="s">
        <v>97</v>
      </c>
      <c r="D23" s="63" t="s">
        <v>89</v>
      </c>
      <c r="E23" s="63" t="s">
        <v>115</v>
      </c>
      <c r="F23" s="124">
        <f t="shared" si="0"/>
        <v>3.0532</v>
      </c>
      <c r="G23" s="195">
        <v>0</v>
      </c>
      <c r="H23" s="85">
        <v>3.0532</v>
      </c>
      <c r="I23" s="85" t="s">
        <v>14</v>
      </c>
      <c r="J23" s="66" t="s">
        <v>14</v>
      </c>
      <c r="K23" s="204" t="s">
        <v>14</v>
      </c>
      <c r="L23" s="102" t="s">
        <v>14</v>
      </c>
      <c r="M23" s="205" t="s">
        <v>14</v>
      </c>
      <c r="N23" s="93">
        <f t="shared" si="1"/>
        <v>0</v>
      </c>
      <c r="O23" s="206" t="s">
        <v>14</v>
      </c>
      <c r="P23" s="102"/>
      <c r="Q23" s="102"/>
      <c r="R23" s="208"/>
      <c r="S23" s="204" t="s">
        <v>14</v>
      </c>
      <c r="T23" s="209"/>
    </row>
    <row r="24" spans="1:20" ht="19.5" customHeight="1">
      <c r="A24" s="63" t="s">
        <v>116</v>
      </c>
      <c r="B24" s="63" t="s">
        <v>101</v>
      </c>
      <c r="C24" s="63" t="s">
        <v>87</v>
      </c>
      <c r="D24" s="63" t="s">
        <v>89</v>
      </c>
      <c r="E24" s="63" t="s">
        <v>117</v>
      </c>
      <c r="F24" s="124">
        <f t="shared" si="0"/>
        <v>13.9397</v>
      </c>
      <c r="G24" s="195">
        <v>0</v>
      </c>
      <c r="H24" s="85">
        <v>13.9397</v>
      </c>
      <c r="I24" s="85" t="s">
        <v>14</v>
      </c>
      <c r="J24" s="66" t="s">
        <v>14</v>
      </c>
      <c r="K24" s="204" t="s">
        <v>14</v>
      </c>
      <c r="L24" s="102" t="s">
        <v>14</v>
      </c>
      <c r="M24" s="205" t="s">
        <v>14</v>
      </c>
      <c r="N24" s="93">
        <f t="shared" si="1"/>
        <v>0</v>
      </c>
      <c r="O24" s="206" t="s">
        <v>14</v>
      </c>
      <c r="P24" s="102"/>
      <c r="Q24" s="102"/>
      <c r="R24" s="208"/>
      <c r="S24" s="204" t="s">
        <v>14</v>
      </c>
      <c r="T24" s="209"/>
    </row>
    <row r="25" spans="1:20" ht="19.5" customHeight="1">
      <c r="A25" s="63" t="s">
        <v>116</v>
      </c>
      <c r="B25" s="63" t="s">
        <v>101</v>
      </c>
      <c r="C25" s="63" t="s">
        <v>88</v>
      </c>
      <c r="D25" s="63" t="s">
        <v>89</v>
      </c>
      <c r="E25" s="63" t="s">
        <v>118</v>
      </c>
      <c r="F25" s="124">
        <f t="shared" si="0"/>
        <v>7.0858</v>
      </c>
      <c r="G25" s="195">
        <v>0</v>
      </c>
      <c r="H25" s="85">
        <v>7.0858</v>
      </c>
      <c r="I25" s="85" t="s">
        <v>14</v>
      </c>
      <c r="J25" s="66" t="s">
        <v>14</v>
      </c>
      <c r="K25" s="204" t="s">
        <v>14</v>
      </c>
      <c r="L25" s="102" t="s">
        <v>14</v>
      </c>
      <c r="M25" s="205" t="s">
        <v>14</v>
      </c>
      <c r="N25" s="93">
        <f t="shared" si="1"/>
        <v>0</v>
      </c>
      <c r="O25" s="206" t="s">
        <v>14</v>
      </c>
      <c r="P25" s="102"/>
      <c r="Q25" s="102"/>
      <c r="R25" s="208"/>
      <c r="S25" s="204" t="s">
        <v>14</v>
      </c>
      <c r="T25" s="209"/>
    </row>
    <row r="26" spans="1:20" ht="19.5" customHeight="1">
      <c r="A26" s="63" t="s">
        <v>119</v>
      </c>
      <c r="B26" s="63" t="s">
        <v>87</v>
      </c>
      <c r="C26" s="63" t="s">
        <v>120</v>
      </c>
      <c r="D26" s="63" t="s">
        <v>89</v>
      </c>
      <c r="E26" s="63" t="s">
        <v>121</v>
      </c>
      <c r="F26" s="124">
        <f t="shared" si="0"/>
        <v>46.7431</v>
      </c>
      <c r="G26" s="195">
        <v>0</v>
      </c>
      <c r="H26" s="85">
        <v>46.7431</v>
      </c>
      <c r="I26" s="85" t="s">
        <v>14</v>
      </c>
      <c r="J26" s="66" t="s">
        <v>14</v>
      </c>
      <c r="K26" s="204" t="s">
        <v>14</v>
      </c>
      <c r="L26" s="102" t="s">
        <v>14</v>
      </c>
      <c r="M26" s="205" t="s">
        <v>14</v>
      </c>
      <c r="N26" s="93">
        <f t="shared" si="1"/>
        <v>0</v>
      </c>
      <c r="O26" s="206" t="s">
        <v>14</v>
      </c>
      <c r="P26" s="102"/>
      <c r="Q26" s="102"/>
      <c r="R26" s="208"/>
      <c r="S26" s="204" t="s">
        <v>14</v>
      </c>
      <c r="T26" s="209"/>
    </row>
    <row r="27" spans="1:20" ht="19.5" customHeight="1">
      <c r="A27" s="63" t="s">
        <v>119</v>
      </c>
      <c r="B27" s="63" t="s">
        <v>111</v>
      </c>
      <c r="C27" s="63" t="s">
        <v>113</v>
      </c>
      <c r="D27" s="63" t="s">
        <v>89</v>
      </c>
      <c r="E27" s="63" t="s">
        <v>122</v>
      </c>
      <c r="F27" s="124">
        <f t="shared" si="0"/>
        <v>217.6356</v>
      </c>
      <c r="G27" s="195">
        <v>0</v>
      </c>
      <c r="H27" s="85">
        <v>217.6356</v>
      </c>
      <c r="I27" s="85" t="s">
        <v>14</v>
      </c>
      <c r="J27" s="66" t="s">
        <v>14</v>
      </c>
      <c r="K27" s="204" t="s">
        <v>14</v>
      </c>
      <c r="L27" s="102" t="s">
        <v>14</v>
      </c>
      <c r="M27" s="205" t="s">
        <v>14</v>
      </c>
      <c r="N27" s="93">
        <f t="shared" si="1"/>
        <v>0</v>
      </c>
      <c r="O27" s="206" t="s">
        <v>14</v>
      </c>
      <c r="P27" s="102"/>
      <c r="Q27" s="102"/>
      <c r="R27" s="208"/>
      <c r="S27" s="204" t="s">
        <v>14</v>
      </c>
      <c r="T27" s="209"/>
    </row>
    <row r="28" spans="1:20" ht="19.5" customHeight="1">
      <c r="A28" s="63" t="s">
        <v>123</v>
      </c>
      <c r="B28" s="63" t="s">
        <v>88</v>
      </c>
      <c r="C28" s="63" t="s">
        <v>87</v>
      </c>
      <c r="D28" s="63" t="s">
        <v>89</v>
      </c>
      <c r="E28" s="63" t="s">
        <v>124</v>
      </c>
      <c r="F28" s="124">
        <f t="shared" si="0"/>
        <v>42.2724</v>
      </c>
      <c r="G28" s="195">
        <v>0</v>
      </c>
      <c r="H28" s="85">
        <v>42.2724</v>
      </c>
      <c r="I28" s="85" t="s">
        <v>14</v>
      </c>
      <c r="J28" s="66" t="s">
        <v>14</v>
      </c>
      <c r="K28" s="204" t="s">
        <v>14</v>
      </c>
      <c r="L28" s="102" t="s">
        <v>14</v>
      </c>
      <c r="M28" s="205" t="s">
        <v>14</v>
      </c>
      <c r="N28" s="93">
        <f t="shared" si="1"/>
        <v>0</v>
      </c>
      <c r="O28" s="206" t="s">
        <v>14</v>
      </c>
      <c r="P28" s="102"/>
      <c r="Q28" s="102"/>
      <c r="R28" s="208"/>
      <c r="S28" s="204" t="s">
        <v>14</v>
      </c>
      <c r="T28" s="209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7"/>
      <c r="B1" s="175"/>
      <c r="C1" s="175"/>
      <c r="D1" s="175"/>
      <c r="E1" s="175"/>
      <c r="F1" s="175"/>
      <c r="G1" s="175"/>
      <c r="H1" s="175"/>
      <c r="I1" s="175"/>
      <c r="J1" s="192" t="s">
        <v>125</v>
      </c>
    </row>
    <row r="2" spans="1:10" ht="19.5" customHeight="1">
      <c r="A2" s="43" t="s">
        <v>126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s="39" customFormat="1" ht="19.5" customHeight="1">
      <c r="A3" s="127" t="s">
        <v>5</v>
      </c>
      <c r="B3" s="127"/>
      <c r="C3" s="127"/>
      <c r="D3" s="127"/>
      <c r="E3" s="127"/>
      <c r="F3" s="176"/>
      <c r="G3" s="176"/>
      <c r="H3" s="176"/>
      <c r="I3" s="176"/>
      <c r="J3" s="47" t="s">
        <v>6</v>
      </c>
      <c r="K3"/>
      <c r="L3"/>
    </row>
    <row r="4" spans="1:10" ht="19.5" customHeight="1">
      <c r="A4" s="129" t="s">
        <v>59</v>
      </c>
      <c r="B4" s="131"/>
      <c r="C4" s="131"/>
      <c r="D4" s="131"/>
      <c r="E4" s="130"/>
      <c r="F4" s="177" t="s">
        <v>60</v>
      </c>
      <c r="G4" s="178" t="s">
        <v>127</v>
      </c>
      <c r="H4" s="179" t="s">
        <v>128</v>
      </c>
      <c r="I4" s="179" t="s">
        <v>129</v>
      </c>
      <c r="J4" s="184" t="s">
        <v>130</v>
      </c>
    </row>
    <row r="5" spans="1:10" ht="19.5" customHeight="1">
      <c r="A5" s="129" t="s">
        <v>70</v>
      </c>
      <c r="B5" s="131"/>
      <c r="C5" s="130"/>
      <c r="D5" s="180" t="s">
        <v>71</v>
      </c>
      <c r="E5" s="181" t="s">
        <v>131</v>
      </c>
      <c r="F5" s="178"/>
      <c r="G5" s="178"/>
      <c r="H5" s="179"/>
      <c r="I5" s="179"/>
      <c r="J5" s="184"/>
    </row>
    <row r="6" spans="1:10" ht="15" customHeight="1">
      <c r="A6" s="182" t="s">
        <v>80</v>
      </c>
      <c r="B6" s="182" t="s">
        <v>81</v>
      </c>
      <c r="C6" s="183" t="s">
        <v>82</v>
      </c>
      <c r="D6" s="184"/>
      <c r="E6" s="185"/>
      <c r="F6" s="186"/>
      <c r="G6" s="186"/>
      <c r="H6" s="187"/>
      <c r="I6" s="187"/>
      <c r="J6" s="193"/>
    </row>
    <row r="7" spans="1:10" ht="19.5" customHeight="1">
      <c r="A7" s="188" t="s">
        <v>14</v>
      </c>
      <c r="B7" s="188" t="s">
        <v>14</v>
      </c>
      <c r="C7" s="188" t="s">
        <v>14</v>
      </c>
      <c r="D7" s="189" t="s">
        <v>14</v>
      </c>
      <c r="E7" s="189" t="s">
        <v>60</v>
      </c>
      <c r="F7" s="190">
        <f aca="true" t="shared" si="0" ref="F7:F28">SUM(G7:J7)</f>
        <v>939.1314</v>
      </c>
      <c r="G7" s="191">
        <v>738.3397</v>
      </c>
      <c r="H7" s="191">
        <v>200.7917</v>
      </c>
      <c r="I7" s="191"/>
      <c r="J7" s="194"/>
    </row>
    <row r="8" spans="1:10" ht="19.5" customHeight="1">
      <c r="A8" s="188" t="s">
        <v>14</v>
      </c>
      <c r="B8" s="188" t="s">
        <v>14</v>
      </c>
      <c r="C8" s="188" t="s">
        <v>14</v>
      </c>
      <c r="D8" s="189" t="s">
        <v>14</v>
      </c>
      <c r="E8" s="189" t="s">
        <v>83</v>
      </c>
      <c r="F8" s="190">
        <f t="shared" si="0"/>
        <v>939.1314</v>
      </c>
      <c r="G8" s="191">
        <v>738.3397</v>
      </c>
      <c r="H8" s="191">
        <v>200.7917</v>
      </c>
      <c r="I8" s="191"/>
      <c r="J8" s="194"/>
    </row>
    <row r="9" spans="1:10" ht="19.5" customHeight="1">
      <c r="A9" s="188" t="s">
        <v>14</v>
      </c>
      <c r="B9" s="188" t="s">
        <v>14</v>
      </c>
      <c r="C9" s="188" t="s">
        <v>14</v>
      </c>
      <c r="D9" s="189" t="s">
        <v>84</v>
      </c>
      <c r="E9" s="189" t="s">
        <v>132</v>
      </c>
      <c r="F9" s="190">
        <f t="shared" si="0"/>
        <v>939.1314</v>
      </c>
      <c r="G9" s="191">
        <v>738.3397</v>
      </c>
      <c r="H9" s="191">
        <v>200.7917</v>
      </c>
      <c r="I9" s="191"/>
      <c r="J9" s="194"/>
    </row>
    <row r="10" spans="1:10" ht="19.5" customHeight="1">
      <c r="A10" s="188" t="s">
        <v>86</v>
      </c>
      <c r="B10" s="188" t="s">
        <v>87</v>
      </c>
      <c r="C10" s="188" t="s">
        <v>88</v>
      </c>
      <c r="D10" s="189" t="s">
        <v>89</v>
      </c>
      <c r="E10" s="189" t="s">
        <v>90</v>
      </c>
      <c r="F10" s="190">
        <f t="shared" si="0"/>
        <v>0.78</v>
      </c>
      <c r="G10" s="191">
        <v>0.78</v>
      </c>
      <c r="H10" s="191">
        <v>0</v>
      </c>
      <c r="I10" s="191"/>
      <c r="J10" s="194"/>
    </row>
    <row r="11" spans="1:10" ht="19.5" customHeight="1">
      <c r="A11" s="188" t="s">
        <v>86</v>
      </c>
      <c r="B11" s="188" t="s">
        <v>91</v>
      </c>
      <c r="C11" s="188" t="s">
        <v>87</v>
      </c>
      <c r="D11" s="189" t="s">
        <v>89</v>
      </c>
      <c r="E11" s="189" t="s">
        <v>92</v>
      </c>
      <c r="F11" s="190">
        <f t="shared" si="0"/>
        <v>391.9165</v>
      </c>
      <c r="G11" s="191">
        <v>312.1248</v>
      </c>
      <c r="H11" s="191">
        <v>79.7917</v>
      </c>
      <c r="I11" s="191"/>
      <c r="J11" s="194"/>
    </row>
    <row r="12" spans="1:10" ht="19.5" customHeight="1">
      <c r="A12" s="188" t="s">
        <v>86</v>
      </c>
      <c r="B12" s="188" t="s">
        <v>91</v>
      </c>
      <c r="C12" s="188" t="s">
        <v>93</v>
      </c>
      <c r="D12" s="189" t="s">
        <v>89</v>
      </c>
      <c r="E12" s="189" t="s">
        <v>94</v>
      </c>
      <c r="F12" s="190">
        <f t="shared" si="0"/>
        <v>13.4407</v>
      </c>
      <c r="G12" s="191">
        <v>13.4407</v>
      </c>
      <c r="H12" s="191">
        <v>0</v>
      </c>
      <c r="I12" s="191"/>
      <c r="J12" s="194"/>
    </row>
    <row r="13" spans="1:10" ht="19.5" customHeight="1">
      <c r="A13" s="188" t="s">
        <v>86</v>
      </c>
      <c r="B13" s="188" t="s">
        <v>91</v>
      </c>
      <c r="C13" s="188" t="s">
        <v>95</v>
      </c>
      <c r="D13" s="189" t="s">
        <v>89</v>
      </c>
      <c r="E13" s="189" t="s">
        <v>96</v>
      </c>
      <c r="F13" s="190">
        <f t="shared" si="0"/>
        <v>20</v>
      </c>
      <c r="G13" s="191">
        <v>0</v>
      </c>
      <c r="H13" s="191">
        <v>20</v>
      </c>
      <c r="I13" s="191"/>
      <c r="J13" s="194"/>
    </row>
    <row r="14" spans="1:10" ht="19.5" customHeight="1">
      <c r="A14" s="188" t="s">
        <v>86</v>
      </c>
      <c r="B14" s="188" t="s">
        <v>91</v>
      </c>
      <c r="C14" s="188" t="s">
        <v>97</v>
      </c>
      <c r="D14" s="189" t="s">
        <v>89</v>
      </c>
      <c r="E14" s="189" t="s">
        <v>98</v>
      </c>
      <c r="F14" s="190">
        <f t="shared" si="0"/>
        <v>82</v>
      </c>
      <c r="G14" s="191">
        <v>0</v>
      </c>
      <c r="H14" s="191">
        <v>82</v>
      </c>
      <c r="I14" s="191"/>
      <c r="J14" s="194"/>
    </row>
    <row r="15" spans="1:10" ht="19.5" customHeight="1">
      <c r="A15" s="188" t="s">
        <v>86</v>
      </c>
      <c r="B15" s="188" t="s">
        <v>93</v>
      </c>
      <c r="C15" s="188" t="s">
        <v>95</v>
      </c>
      <c r="D15" s="189" t="s">
        <v>89</v>
      </c>
      <c r="E15" s="189" t="s">
        <v>99</v>
      </c>
      <c r="F15" s="190">
        <f t="shared" si="0"/>
        <v>22.087899999999998</v>
      </c>
      <c r="G15" s="191">
        <v>15.0879</v>
      </c>
      <c r="H15" s="191">
        <v>7</v>
      </c>
      <c r="I15" s="191"/>
      <c r="J15" s="194"/>
    </row>
    <row r="16" spans="1:10" ht="19.5" customHeight="1">
      <c r="A16" s="188" t="s">
        <v>86</v>
      </c>
      <c r="B16" s="188" t="s">
        <v>95</v>
      </c>
      <c r="C16" s="188" t="s">
        <v>97</v>
      </c>
      <c r="D16" s="189" t="s">
        <v>89</v>
      </c>
      <c r="E16" s="189" t="s">
        <v>100</v>
      </c>
      <c r="F16" s="190">
        <f t="shared" si="0"/>
        <v>0.78</v>
      </c>
      <c r="G16" s="191">
        <v>0.78</v>
      </c>
      <c r="H16" s="191">
        <v>0</v>
      </c>
      <c r="I16" s="191"/>
      <c r="J16" s="194"/>
    </row>
    <row r="17" spans="1:10" ht="19.5" customHeight="1">
      <c r="A17" s="188" t="s">
        <v>86</v>
      </c>
      <c r="B17" s="188" t="s">
        <v>101</v>
      </c>
      <c r="C17" s="188" t="s">
        <v>97</v>
      </c>
      <c r="D17" s="189" t="s">
        <v>89</v>
      </c>
      <c r="E17" s="189" t="s">
        <v>102</v>
      </c>
      <c r="F17" s="190">
        <f t="shared" si="0"/>
        <v>0.78</v>
      </c>
      <c r="G17" s="191">
        <v>0.78</v>
      </c>
      <c r="H17" s="191">
        <v>0</v>
      </c>
      <c r="I17" s="191"/>
      <c r="J17" s="194"/>
    </row>
    <row r="18" spans="1:10" ht="19.5" customHeight="1">
      <c r="A18" s="188" t="s">
        <v>86</v>
      </c>
      <c r="B18" s="188" t="s">
        <v>103</v>
      </c>
      <c r="C18" s="188" t="s">
        <v>97</v>
      </c>
      <c r="D18" s="189" t="s">
        <v>89</v>
      </c>
      <c r="E18" s="189" t="s">
        <v>104</v>
      </c>
      <c r="F18" s="190">
        <f t="shared" si="0"/>
        <v>0.78</v>
      </c>
      <c r="G18" s="191">
        <v>0.78</v>
      </c>
      <c r="H18" s="191">
        <v>0</v>
      </c>
      <c r="I18" s="191"/>
      <c r="J18" s="194"/>
    </row>
    <row r="19" spans="1:10" ht="19.5" customHeight="1">
      <c r="A19" s="188" t="s">
        <v>105</v>
      </c>
      <c r="B19" s="188" t="s">
        <v>87</v>
      </c>
      <c r="C19" s="188" t="s">
        <v>106</v>
      </c>
      <c r="D19" s="189" t="s">
        <v>89</v>
      </c>
      <c r="E19" s="189" t="s">
        <v>107</v>
      </c>
      <c r="F19" s="190">
        <f t="shared" si="0"/>
        <v>13.3664</v>
      </c>
      <c r="G19" s="191">
        <v>13.3664</v>
      </c>
      <c r="H19" s="191">
        <v>0</v>
      </c>
      <c r="I19" s="191"/>
      <c r="J19" s="194"/>
    </row>
    <row r="20" spans="1:10" ht="19.5" customHeight="1">
      <c r="A20" s="188" t="s">
        <v>108</v>
      </c>
      <c r="B20" s="188" t="s">
        <v>87</v>
      </c>
      <c r="C20" s="188" t="s">
        <v>109</v>
      </c>
      <c r="D20" s="189" t="s">
        <v>89</v>
      </c>
      <c r="E20" s="189" t="s">
        <v>110</v>
      </c>
      <c r="F20" s="190">
        <f t="shared" si="0"/>
        <v>14.9104</v>
      </c>
      <c r="G20" s="191">
        <v>14.9104</v>
      </c>
      <c r="H20" s="191">
        <v>0</v>
      </c>
      <c r="I20" s="191"/>
      <c r="J20" s="194"/>
    </row>
    <row r="21" spans="1:10" ht="19.5" customHeight="1">
      <c r="A21" s="188" t="s">
        <v>108</v>
      </c>
      <c r="B21" s="188" t="s">
        <v>88</v>
      </c>
      <c r="C21" s="188" t="s">
        <v>111</v>
      </c>
      <c r="D21" s="189" t="s">
        <v>89</v>
      </c>
      <c r="E21" s="189" t="s">
        <v>112</v>
      </c>
      <c r="F21" s="190">
        <f t="shared" si="0"/>
        <v>12</v>
      </c>
      <c r="G21" s="191">
        <v>0</v>
      </c>
      <c r="H21" s="191">
        <v>12</v>
      </c>
      <c r="I21" s="191"/>
      <c r="J21" s="194"/>
    </row>
    <row r="22" spans="1:10" ht="19.5" customHeight="1">
      <c r="A22" s="188" t="s">
        <v>108</v>
      </c>
      <c r="B22" s="188" t="s">
        <v>113</v>
      </c>
      <c r="C22" s="188" t="s">
        <v>113</v>
      </c>
      <c r="D22" s="189" t="s">
        <v>89</v>
      </c>
      <c r="E22" s="189" t="s">
        <v>114</v>
      </c>
      <c r="F22" s="190">
        <f t="shared" si="0"/>
        <v>35.5597</v>
      </c>
      <c r="G22" s="191">
        <v>35.5597</v>
      </c>
      <c r="H22" s="191">
        <v>0</v>
      </c>
      <c r="I22" s="191"/>
      <c r="J22" s="194"/>
    </row>
    <row r="23" spans="1:10" ht="19.5" customHeight="1">
      <c r="A23" s="188" t="s">
        <v>108</v>
      </c>
      <c r="B23" s="188" t="s">
        <v>97</v>
      </c>
      <c r="C23" s="188" t="s">
        <v>97</v>
      </c>
      <c r="D23" s="189" t="s">
        <v>89</v>
      </c>
      <c r="E23" s="189" t="s">
        <v>115</v>
      </c>
      <c r="F23" s="190">
        <f t="shared" si="0"/>
        <v>3.0532</v>
      </c>
      <c r="G23" s="191">
        <v>3.0532</v>
      </c>
      <c r="H23" s="191">
        <v>0</v>
      </c>
      <c r="I23" s="191"/>
      <c r="J23" s="194"/>
    </row>
    <row r="24" spans="1:10" ht="19.5" customHeight="1">
      <c r="A24" s="188" t="s">
        <v>116</v>
      </c>
      <c r="B24" s="188" t="s">
        <v>101</v>
      </c>
      <c r="C24" s="188" t="s">
        <v>87</v>
      </c>
      <c r="D24" s="189" t="s">
        <v>89</v>
      </c>
      <c r="E24" s="189" t="s">
        <v>117</v>
      </c>
      <c r="F24" s="190">
        <f t="shared" si="0"/>
        <v>13.9397</v>
      </c>
      <c r="G24" s="191">
        <v>13.9397</v>
      </c>
      <c r="H24" s="191">
        <v>0</v>
      </c>
      <c r="I24" s="191"/>
      <c r="J24" s="194"/>
    </row>
    <row r="25" spans="1:10" ht="19.5" customHeight="1">
      <c r="A25" s="188" t="s">
        <v>116</v>
      </c>
      <c r="B25" s="188" t="s">
        <v>101</v>
      </c>
      <c r="C25" s="188" t="s">
        <v>88</v>
      </c>
      <c r="D25" s="189" t="s">
        <v>89</v>
      </c>
      <c r="E25" s="189" t="s">
        <v>118</v>
      </c>
      <c r="F25" s="190">
        <f t="shared" si="0"/>
        <v>7.0858</v>
      </c>
      <c r="G25" s="191">
        <v>7.0858</v>
      </c>
      <c r="H25" s="191">
        <v>0</v>
      </c>
      <c r="I25" s="191"/>
      <c r="J25" s="194"/>
    </row>
    <row r="26" spans="1:10" ht="19.5" customHeight="1">
      <c r="A26" s="188" t="s">
        <v>119</v>
      </c>
      <c r="B26" s="188" t="s">
        <v>87</v>
      </c>
      <c r="C26" s="188" t="s">
        <v>120</v>
      </c>
      <c r="D26" s="189" t="s">
        <v>89</v>
      </c>
      <c r="E26" s="189" t="s">
        <v>121</v>
      </c>
      <c r="F26" s="190">
        <f t="shared" si="0"/>
        <v>46.7431</v>
      </c>
      <c r="G26" s="191">
        <v>46.7431</v>
      </c>
      <c r="H26" s="191">
        <v>0</v>
      </c>
      <c r="I26" s="191"/>
      <c r="J26" s="194"/>
    </row>
    <row r="27" spans="1:10" ht="19.5" customHeight="1">
      <c r="A27" s="188" t="s">
        <v>119</v>
      </c>
      <c r="B27" s="188" t="s">
        <v>111</v>
      </c>
      <c r="C27" s="188" t="s">
        <v>113</v>
      </c>
      <c r="D27" s="189" t="s">
        <v>89</v>
      </c>
      <c r="E27" s="189" t="s">
        <v>122</v>
      </c>
      <c r="F27" s="190">
        <f t="shared" si="0"/>
        <v>217.6356</v>
      </c>
      <c r="G27" s="191">
        <v>217.6356</v>
      </c>
      <c r="H27" s="191">
        <v>0</v>
      </c>
      <c r="I27" s="191"/>
      <c r="J27" s="194"/>
    </row>
    <row r="28" spans="1:10" ht="19.5" customHeight="1">
      <c r="A28" s="188" t="s">
        <v>123</v>
      </c>
      <c r="B28" s="188" t="s">
        <v>88</v>
      </c>
      <c r="C28" s="188" t="s">
        <v>87</v>
      </c>
      <c r="D28" s="189" t="s">
        <v>89</v>
      </c>
      <c r="E28" s="189" t="s">
        <v>124</v>
      </c>
      <c r="F28" s="190">
        <f t="shared" si="0"/>
        <v>42.2724</v>
      </c>
      <c r="G28" s="191">
        <v>42.2724</v>
      </c>
      <c r="H28" s="191">
        <v>0</v>
      </c>
      <c r="I28" s="191"/>
      <c r="J28" s="19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26"/>
      <c r="B1" s="126"/>
      <c r="C1" s="126"/>
      <c r="D1" s="126"/>
      <c r="E1" s="126"/>
      <c r="F1" s="126"/>
      <c r="G1" s="126"/>
      <c r="H1" s="47" t="s">
        <v>133</v>
      </c>
    </row>
    <row r="2" spans="1:8" ht="20.25" customHeight="1">
      <c r="A2" s="43" t="s">
        <v>134</v>
      </c>
      <c r="B2" s="43"/>
      <c r="C2" s="43"/>
      <c r="D2" s="43"/>
      <c r="E2" s="43"/>
      <c r="F2" s="43"/>
      <c r="G2" s="43"/>
      <c r="H2" s="43"/>
    </row>
    <row r="3" spans="1:8" s="39" customFormat="1" ht="20.25" customHeight="1">
      <c r="A3" s="127" t="s">
        <v>5</v>
      </c>
      <c r="B3" s="127"/>
      <c r="C3" s="128"/>
      <c r="D3" s="128"/>
      <c r="E3" s="128"/>
      <c r="F3" s="128"/>
      <c r="G3" s="128"/>
      <c r="H3" s="47" t="s">
        <v>6</v>
      </c>
    </row>
    <row r="4" spans="1:8" ht="20.25" customHeight="1">
      <c r="A4" s="129" t="s">
        <v>7</v>
      </c>
      <c r="B4" s="130"/>
      <c r="C4" s="129" t="s">
        <v>8</v>
      </c>
      <c r="D4" s="131"/>
      <c r="E4" s="131"/>
      <c r="F4" s="131"/>
      <c r="G4" s="131"/>
      <c r="H4" s="130"/>
    </row>
    <row r="5" spans="1:8" ht="34.5" customHeight="1">
      <c r="A5" s="132" t="s">
        <v>9</v>
      </c>
      <c r="B5" s="133" t="s">
        <v>10</v>
      </c>
      <c r="C5" s="132" t="s">
        <v>9</v>
      </c>
      <c r="D5" s="134" t="s">
        <v>60</v>
      </c>
      <c r="E5" s="133" t="s">
        <v>135</v>
      </c>
      <c r="F5" s="135" t="s">
        <v>136</v>
      </c>
      <c r="G5" s="134" t="s">
        <v>137</v>
      </c>
      <c r="H5" s="136" t="s">
        <v>138</v>
      </c>
    </row>
    <row r="6" spans="1:8" ht="20.25" customHeight="1">
      <c r="A6" s="137" t="s">
        <v>139</v>
      </c>
      <c r="B6" s="138">
        <f>SUM(B7:B9)</f>
        <v>939.1314</v>
      </c>
      <c r="C6" s="139" t="s">
        <v>140</v>
      </c>
      <c r="D6" s="140">
        <f>SUM(E6,F6,G6,H6)</f>
        <v>939.1313999999999</v>
      </c>
      <c r="E6" s="141">
        <f aca="true" t="shared" si="0" ref="E6:H6">SUM(E7:E36)</f>
        <v>939.1313999999999</v>
      </c>
      <c r="F6" s="141">
        <f t="shared" si="0"/>
        <v>0</v>
      </c>
      <c r="G6" s="141">
        <f t="shared" si="0"/>
        <v>0</v>
      </c>
      <c r="H6" s="141">
        <f t="shared" si="0"/>
        <v>0</v>
      </c>
    </row>
    <row r="7" spans="1:8" ht="20.25" customHeight="1">
      <c r="A7" s="137" t="s">
        <v>141</v>
      </c>
      <c r="B7" s="142">
        <v>939.1314</v>
      </c>
      <c r="C7" s="143" t="s">
        <v>142</v>
      </c>
      <c r="D7" s="144">
        <f aca="true" t="shared" si="1" ref="D7:D35">SUM(E7:H7)</f>
        <v>532.5651</v>
      </c>
      <c r="E7" s="145">
        <v>532.5651</v>
      </c>
      <c r="F7" s="145" t="s">
        <v>14</v>
      </c>
      <c r="G7" s="145" t="s">
        <v>14</v>
      </c>
      <c r="H7" s="146">
        <v>0</v>
      </c>
    </row>
    <row r="8" spans="1:8" ht="20.25" customHeight="1">
      <c r="A8" s="137" t="s">
        <v>143</v>
      </c>
      <c r="B8" s="142" t="s">
        <v>14</v>
      </c>
      <c r="C8" s="143" t="s">
        <v>144</v>
      </c>
      <c r="D8" s="144">
        <f t="shared" si="1"/>
        <v>0</v>
      </c>
      <c r="E8" s="145">
        <v>0</v>
      </c>
      <c r="F8" s="145" t="s">
        <v>14</v>
      </c>
      <c r="G8" s="145" t="s">
        <v>14</v>
      </c>
      <c r="H8" s="146">
        <v>0</v>
      </c>
    </row>
    <row r="9" spans="1:8" ht="20.25" customHeight="1">
      <c r="A9" s="137" t="s">
        <v>145</v>
      </c>
      <c r="B9" s="147" t="s">
        <v>14</v>
      </c>
      <c r="C9" s="143" t="s">
        <v>146</v>
      </c>
      <c r="D9" s="144">
        <f t="shared" si="1"/>
        <v>0</v>
      </c>
      <c r="E9" s="145">
        <v>0</v>
      </c>
      <c r="F9" s="145" t="s">
        <v>14</v>
      </c>
      <c r="G9" s="145" t="s">
        <v>14</v>
      </c>
      <c r="H9" s="146">
        <v>0</v>
      </c>
    </row>
    <row r="10" spans="1:8" ht="20.25" customHeight="1">
      <c r="A10" s="137" t="s">
        <v>147</v>
      </c>
      <c r="B10" s="148">
        <f>SUM(B11:B14)</f>
        <v>0</v>
      </c>
      <c r="C10" s="143" t="s">
        <v>148</v>
      </c>
      <c r="D10" s="144">
        <f t="shared" si="1"/>
        <v>0</v>
      </c>
      <c r="E10" s="145">
        <v>0</v>
      </c>
      <c r="F10" s="145" t="s">
        <v>14</v>
      </c>
      <c r="G10" s="145" t="s">
        <v>14</v>
      </c>
      <c r="H10" s="146">
        <v>0</v>
      </c>
    </row>
    <row r="11" spans="1:8" ht="20.25" customHeight="1">
      <c r="A11" s="137" t="s">
        <v>141</v>
      </c>
      <c r="B11" s="142">
        <v>0</v>
      </c>
      <c r="C11" s="143" t="s">
        <v>149</v>
      </c>
      <c r="D11" s="144">
        <f t="shared" si="1"/>
        <v>0</v>
      </c>
      <c r="E11" s="145">
        <v>0</v>
      </c>
      <c r="F11" s="145" t="s">
        <v>14</v>
      </c>
      <c r="G11" s="145" t="s">
        <v>14</v>
      </c>
      <c r="H11" s="146">
        <v>0</v>
      </c>
    </row>
    <row r="12" spans="1:8" ht="20.25" customHeight="1">
      <c r="A12" s="137" t="s">
        <v>143</v>
      </c>
      <c r="B12" s="142">
        <v>0</v>
      </c>
      <c r="C12" s="143" t="s">
        <v>150</v>
      </c>
      <c r="D12" s="144">
        <f t="shared" si="1"/>
        <v>0</v>
      </c>
      <c r="E12" s="145">
        <v>0</v>
      </c>
      <c r="F12" s="145" t="s">
        <v>14</v>
      </c>
      <c r="G12" s="145" t="s">
        <v>14</v>
      </c>
      <c r="H12" s="146">
        <v>0</v>
      </c>
    </row>
    <row r="13" spans="1:8" ht="20.25" customHeight="1">
      <c r="A13" s="137" t="s">
        <v>145</v>
      </c>
      <c r="B13" s="142">
        <v>0</v>
      </c>
      <c r="C13" s="143" t="s">
        <v>151</v>
      </c>
      <c r="D13" s="144">
        <f t="shared" si="1"/>
        <v>13.3664</v>
      </c>
      <c r="E13" s="145">
        <v>13.3664</v>
      </c>
      <c r="F13" s="145" t="s">
        <v>14</v>
      </c>
      <c r="G13" s="145" t="s">
        <v>14</v>
      </c>
      <c r="H13" s="146">
        <v>0</v>
      </c>
    </row>
    <row r="14" spans="1:8" ht="20.25" customHeight="1">
      <c r="A14" s="137" t="s">
        <v>152</v>
      </c>
      <c r="B14" s="147"/>
      <c r="C14" s="143" t="s">
        <v>153</v>
      </c>
      <c r="D14" s="144">
        <f t="shared" si="1"/>
        <v>65.5233</v>
      </c>
      <c r="E14" s="145">
        <v>65.5233</v>
      </c>
      <c r="F14" s="145" t="s">
        <v>14</v>
      </c>
      <c r="G14" s="145" t="s">
        <v>14</v>
      </c>
      <c r="H14" s="146">
        <v>0</v>
      </c>
    </row>
    <row r="15" spans="1:8" ht="20.25" customHeight="1">
      <c r="A15" s="149"/>
      <c r="B15" s="150"/>
      <c r="C15" s="143" t="s">
        <v>154</v>
      </c>
      <c r="D15" s="144">
        <f t="shared" si="1"/>
        <v>0</v>
      </c>
      <c r="E15" s="145">
        <v>0</v>
      </c>
      <c r="F15" s="145" t="s">
        <v>14</v>
      </c>
      <c r="G15" s="145" t="s">
        <v>14</v>
      </c>
      <c r="H15" s="146">
        <v>0</v>
      </c>
    </row>
    <row r="16" spans="1:8" ht="20.25" customHeight="1">
      <c r="A16" s="149"/>
      <c r="B16" s="147"/>
      <c r="C16" s="143" t="s">
        <v>155</v>
      </c>
      <c r="D16" s="144">
        <f t="shared" si="1"/>
        <v>21.0255</v>
      </c>
      <c r="E16" s="145">
        <v>21.0255</v>
      </c>
      <c r="F16" s="145" t="s">
        <v>14</v>
      </c>
      <c r="G16" s="145" t="s">
        <v>14</v>
      </c>
      <c r="H16" s="146">
        <v>0</v>
      </c>
    </row>
    <row r="17" spans="1:8" ht="20.25" customHeight="1">
      <c r="A17" s="149"/>
      <c r="B17" s="147"/>
      <c r="C17" s="143" t="s">
        <v>156</v>
      </c>
      <c r="D17" s="144">
        <f t="shared" si="1"/>
        <v>0</v>
      </c>
      <c r="E17" s="145">
        <v>0</v>
      </c>
      <c r="F17" s="145" t="s">
        <v>14</v>
      </c>
      <c r="G17" s="145" t="s">
        <v>14</v>
      </c>
      <c r="H17" s="146">
        <v>0</v>
      </c>
    </row>
    <row r="18" spans="1:8" ht="20.25" customHeight="1">
      <c r="A18" s="149"/>
      <c r="B18" s="147"/>
      <c r="C18" s="143" t="s">
        <v>157</v>
      </c>
      <c r="D18" s="144">
        <f t="shared" si="1"/>
        <v>0</v>
      </c>
      <c r="E18" s="145">
        <v>0</v>
      </c>
      <c r="F18" s="145" t="s">
        <v>14</v>
      </c>
      <c r="G18" s="145" t="s">
        <v>14</v>
      </c>
      <c r="H18" s="146">
        <v>0</v>
      </c>
    </row>
    <row r="19" spans="1:8" ht="20.25" customHeight="1">
      <c r="A19" s="149"/>
      <c r="B19" s="147"/>
      <c r="C19" s="143" t="s">
        <v>158</v>
      </c>
      <c r="D19" s="144">
        <f t="shared" si="1"/>
        <v>264.3787</v>
      </c>
      <c r="E19" s="145">
        <v>264.3787</v>
      </c>
      <c r="F19" s="145" t="s">
        <v>14</v>
      </c>
      <c r="G19" s="145" t="s">
        <v>14</v>
      </c>
      <c r="H19" s="146">
        <v>0</v>
      </c>
    </row>
    <row r="20" spans="1:8" ht="20.25" customHeight="1">
      <c r="A20" s="149"/>
      <c r="B20" s="147"/>
      <c r="C20" s="143" t="s">
        <v>159</v>
      </c>
      <c r="D20" s="144">
        <f t="shared" si="1"/>
        <v>0</v>
      </c>
      <c r="E20" s="145">
        <v>0</v>
      </c>
      <c r="F20" s="145" t="s">
        <v>14</v>
      </c>
      <c r="G20" s="145" t="s">
        <v>14</v>
      </c>
      <c r="H20" s="146">
        <v>0</v>
      </c>
    </row>
    <row r="21" spans="1:8" ht="20.25" customHeight="1">
      <c r="A21" s="149"/>
      <c r="B21" s="147"/>
      <c r="C21" s="143" t="s">
        <v>160</v>
      </c>
      <c r="D21" s="144">
        <f t="shared" si="1"/>
        <v>0</v>
      </c>
      <c r="E21" s="145">
        <v>0</v>
      </c>
      <c r="F21" s="145" t="s">
        <v>14</v>
      </c>
      <c r="G21" s="145" t="s">
        <v>14</v>
      </c>
      <c r="H21" s="146">
        <v>0</v>
      </c>
    </row>
    <row r="22" spans="1:8" ht="20.25" customHeight="1">
      <c r="A22" s="149"/>
      <c r="B22" s="147"/>
      <c r="C22" s="143" t="s">
        <v>161</v>
      </c>
      <c r="D22" s="144">
        <f t="shared" si="1"/>
        <v>0</v>
      </c>
      <c r="E22" s="145">
        <v>0</v>
      </c>
      <c r="F22" s="145" t="s">
        <v>14</v>
      </c>
      <c r="G22" s="145" t="s">
        <v>14</v>
      </c>
      <c r="H22" s="146">
        <v>0</v>
      </c>
    </row>
    <row r="23" spans="1:8" ht="20.25" customHeight="1">
      <c r="A23" s="149"/>
      <c r="B23" s="147"/>
      <c r="C23" s="143" t="s">
        <v>162</v>
      </c>
      <c r="D23" s="144">
        <f t="shared" si="1"/>
        <v>0</v>
      </c>
      <c r="E23" s="145">
        <v>0</v>
      </c>
      <c r="F23" s="145" t="s">
        <v>14</v>
      </c>
      <c r="G23" s="145" t="s">
        <v>14</v>
      </c>
      <c r="H23" s="146">
        <v>0</v>
      </c>
    </row>
    <row r="24" spans="1:8" ht="20.25" customHeight="1">
      <c r="A24" s="149"/>
      <c r="B24" s="147"/>
      <c r="C24" s="143" t="s">
        <v>163</v>
      </c>
      <c r="D24" s="144">
        <f t="shared" si="1"/>
        <v>0</v>
      </c>
      <c r="E24" s="145">
        <v>0</v>
      </c>
      <c r="F24" s="145" t="s">
        <v>14</v>
      </c>
      <c r="G24" s="145" t="s">
        <v>14</v>
      </c>
      <c r="H24" s="146">
        <v>0</v>
      </c>
    </row>
    <row r="25" spans="1:8" ht="20.25" customHeight="1">
      <c r="A25" s="149"/>
      <c r="B25" s="147"/>
      <c r="C25" s="143" t="s">
        <v>164</v>
      </c>
      <c r="D25" s="144">
        <f t="shared" si="1"/>
        <v>0</v>
      </c>
      <c r="E25" s="145">
        <v>0</v>
      </c>
      <c r="F25" s="145" t="s">
        <v>14</v>
      </c>
      <c r="G25" s="145" t="s">
        <v>14</v>
      </c>
      <c r="H25" s="146">
        <v>0</v>
      </c>
    </row>
    <row r="26" spans="1:8" ht="20.25" customHeight="1">
      <c r="A26" s="151"/>
      <c r="B26" s="147"/>
      <c r="C26" s="143" t="s">
        <v>165</v>
      </c>
      <c r="D26" s="144">
        <f t="shared" si="1"/>
        <v>42.2724</v>
      </c>
      <c r="E26" s="145">
        <v>42.2724</v>
      </c>
      <c r="F26" s="145" t="s">
        <v>14</v>
      </c>
      <c r="G26" s="145" t="s">
        <v>14</v>
      </c>
      <c r="H26" s="146">
        <v>0</v>
      </c>
    </row>
    <row r="27" spans="1:8" ht="20.25" customHeight="1">
      <c r="A27" s="151"/>
      <c r="B27" s="147"/>
      <c r="C27" s="143" t="s">
        <v>166</v>
      </c>
      <c r="D27" s="144">
        <f t="shared" si="1"/>
        <v>0</v>
      </c>
      <c r="E27" s="145">
        <v>0</v>
      </c>
      <c r="F27" s="145" t="s">
        <v>14</v>
      </c>
      <c r="G27" s="145" t="s">
        <v>14</v>
      </c>
      <c r="H27" s="146">
        <v>0</v>
      </c>
    </row>
    <row r="28" spans="1:8" ht="20.25" customHeight="1">
      <c r="A28" s="151"/>
      <c r="B28" s="147"/>
      <c r="C28" s="143" t="s">
        <v>167</v>
      </c>
      <c r="D28" s="144">
        <f t="shared" si="1"/>
        <v>0</v>
      </c>
      <c r="E28" s="145">
        <v>0</v>
      </c>
      <c r="F28" s="145" t="s">
        <v>14</v>
      </c>
      <c r="G28" s="145" t="s">
        <v>14</v>
      </c>
      <c r="H28" s="146">
        <v>0</v>
      </c>
    </row>
    <row r="29" spans="1:8" ht="20.25" customHeight="1">
      <c r="A29" s="151"/>
      <c r="B29" s="147"/>
      <c r="C29" s="143" t="s">
        <v>168</v>
      </c>
      <c r="D29" s="144">
        <f t="shared" si="1"/>
        <v>0</v>
      </c>
      <c r="E29" s="145">
        <v>0</v>
      </c>
      <c r="F29" s="145" t="s">
        <v>14</v>
      </c>
      <c r="G29" s="145" t="s">
        <v>14</v>
      </c>
      <c r="H29" s="146">
        <v>0</v>
      </c>
    </row>
    <row r="30" spans="1:8" ht="20.25" customHeight="1">
      <c r="A30" s="151"/>
      <c r="B30" s="147"/>
      <c r="C30" s="143" t="s">
        <v>169</v>
      </c>
      <c r="D30" s="144">
        <f t="shared" si="1"/>
        <v>0</v>
      </c>
      <c r="E30" s="145">
        <v>0</v>
      </c>
      <c r="F30" s="145" t="s">
        <v>14</v>
      </c>
      <c r="G30" s="145" t="s">
        <v>14</v>
      </c>
      <c r="H30" s="146">
        <v>0</v>
      </c>
    </row>
    <row r="31" spans="1:8" ht="20.25" customHeight="1">
      <c r="A31" s="151"/>
      <c r="B31" s="147"/>
      <c r="C31" s="143" t="s">
        <v>170</v>
      </c>
      <c r="D31" s="144">
        <f t="shared" si="1"/>
        <v>0</v>
      </c>
      <c r="E31" s="145">
        <v>0</v>
      </c>
      <c r="F31" s="145" t="s">
        <v>14</v>
      </c>
      <c r="G31" s="145" t="s">
        <v>14</v>
      </c>
      <c r="H31" s="146">
        <v>0</v>
      </c>
    </row>
    <row r="32" spans="1:8" ht="20.25" customHeight="1">
      <c r="A32" s="151"/>
      <c r="B32" s="147"/>
      <c r="C32" s="152" t="s">
        <v>171</v>
      </c>
      <c r="D32" s="144">
        <f t="shared" si="1"/>
        <v>0</v>
      </c>
      <c r="E32" s="145">
        <v>0</v>
      </c>
      <c r="F32" s="145" t="s">
        <v>14</v>
      </c>
      <c r="G32" s="145" t="s">
        <v>14</v>
      </c>
      <c r="H32" s="146">
        <v>0</v>
      </c>
    </row>
    <row r="33" spans="1:8" ht="20.25" customHeight="1">
      <c r="A33" s="151"/>
      <c r="B33" s="147"/>
      <c r="C33" s="143" t="s">
        <v>172</v>
      </c>
      <c r="D33" s="144">
        <f t="shared" si="1"/>
        <v>0</v>
      </c>
      <c r="E33" s="145">
        <v>0</v>
      </c>
      <c r="F33" s="145" t="s">
        <v>14</v>
      </c>
      <c r="G33" s="145" t="s">
        <v>14</v>
      </c>
      <c r="H33" s="146">
        <v>0</v>
      </c>
    </row>
    <row r="34" spans="1:8" ht="20.25" customHeight="1">
      <c r="A34" s="151"/>
      <c r="B34" s="147"/>
      <c r="C34" s="143" t="s">
        <v>173</v>
      </c>
      <c r="D34" s="144">
        <f t="shared" si="1"/>
        <v>0</v>
      </c>
      <c r="E34" s="145">
        <v>0</v>
      </c>
      <c r="F34" s="145" t="s">
        <v>14</v>
      </c>
      <c r="G34" s="145" t="s">
        <v>14</v>
      </c>
      <c r="H34" s="146">
        <v>0</v>
      </c>
    </row>
    <row r="35" spans="1:8" ht="20.25" customHeight="1">
      <c r="A35" s="151"/>
      <c r="B35" s="147"/>
      <c r="C35" s="143" t="s">
        <v>174</v>
      </c>
      <c r="D35" s="144">
        <f t="shared" si="1"/>
        <v>0</v>
      </c>
      <c r="E35" s="153">
        <v>0</v>
      </c>
      <c r="F35" s="153" t="s">
        <v>14</v>
      </c>
      <c r="G35" s="153" t="s">
        <v>14</v>
      </c>
      <c r="H35" s="154">
        <v>0</v>
      </c>
    </row>
    <row r="36" spans="1:8" ht="20.25" customHeight="1">
      <c r="A36" s="155"/>
      <c r="B36" s="156"/>
      <c r="C36" s="157" t="s">
        <v>175</v>
      </c>
      <c r="D36" s="158"/>
      <c r="E36" s="159">
        <v>0</v>
      </c>
      <c r="F36" s="159" t="s">
        <v>14</v>
      </c>
      <c r="G36" s="159" t="s">
        <v>14</v>
      </c>
      <c r="H36" s="160">
        <v>0</v>
      </c>
    </row>
    <row r="37" spans="1:8" ht="20.25" customHeight="1">
      <c r="A37" s="151"/>
      <c r="B37" s="161"/>
      <c r="C37" s="162" t="s">
        <v>176</v>
      </c>
      <c r="D37" s="163">
        <f>SUM(E37:H37)</f>
        <v>0</v>
      </c>
      <c r="E37" s="153"/>
      <c r="F37" s="153" t="s">
        <v>14</v>
      </c>
      <c r="G37" s="153"/>
      <c r="H37" s="154"/>
    </row>
    <row r="38" spans="1:8" ht="20.25" customHeight="1">
      <c r="A38" s="151"/>
      <c r="B38" s="164"/>
      <c r="C38" s="162"/>
      <c r="D38" s="158"/>
      <c r="E38" s="165"/>
      <c r="F38" s="165"/>
      <c r="G38" s="165"/>
      <c r="H38" s="166"/>
    </row>
    <row r="39" spans="1:8" ht="20.25" customHeight="1">
      <c r="A39" s="155" t="s">
        <v>55</v>
      </c>
      <c r="B39" s="167">
        <f>SUM(B6,B10)</f>
        <v>939.1314</v>
      </c>
      <c r="C39" s="168" t="s">
        <v>56</v>
      </c>
      <c r="D39" s="169">
        <f>SUM(E39:H39)</f>
        <v>939.1313999999999</v>
      </c>
      <c r="E39" s="170">
        <f>SUM(E7:E37)</f>
        <v>939.1313999999999</v>
      </c>
      <c r="F39" s="170">
        <f>SUM(F7:F37)</f>
        <v>0</v>
      </c>
      <c r="G39" s="170">
        <f>SUM(G7:G37)</f>
        <v>0</v>
      </c>
      <c r="H39" s="171">
        <f>SUM(H7:H37)</f>
        <v>0</v>
      </c>
    </row>
    <row r="40" spans="1:8" ht="20.25" customHeight="1">
      <c r="A40" s="172"/>
      <c r="B40" s="173"/>
      <c r="C40" s="174"/>
      <c r="D40" s="174"/>
      <c r="E40" s="174"/>
      <c r="F40" s="174"/>
      <c r="G40" s="174"/>
      <c r="H40" s="126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113" t="s">
        <v>57</v>
      </c>
    </row>
    <row r="2" spans="1:32" ht="23.25" customHeight="1">
      <c r="A2" s="43" t="s">
        <v>177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39" customFormat="1" ht="19.5" customHeight="1">
      <c r="A3" s="45" t="s">
        <v>5</v>
      </c>
      <c r="B3" s="45"/>
      <c r="C3" s="45"/>
      <c r="D3" s="45"/>
      <c r="E3" s="69"/>
      <c r="F3" s="69"/>
      <c r="G3" s="69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47" t="s">
        <v>6</v>
      </c>
    </row>
    <row r="4" spans="1:32" ht="19.5" customHeight="1">
      <c r="A4" s="48" t="s">
        <v>59</v>
      </c>
      <c r="B4" s="49"/>
      <c r="C4" s="114"/>
      <c r="D4" s="50"/>
      <c r="E4" s="115" t="s">
        <v>60</v>
      </c>
      <c r="F4" s="105" t="s">
        <v>178</v>
      </c>
      <c r="G4" s="105"/>
      <c r="H4" s="105"/>
      <c r="I4" s="105"/>
      <c r="J4" s="105"/>
      <c r="K4" s="105"/>
      <c r="L4" s="105"/>
      <c r="M4" s="105"/>
      <c r="N4" s="105"/>
      <c r="O4" s="105"/>
      <c r="P4" s="125" t="s">
        <v>179</v>
      </c>
      <c r="Q4" s="125"/>
      <c r="R4" s="125"/>
      <c r="S4" s="125"/>
      <c r="T4" s="125"/>
      <c r="U4" s="125"/>
      <c r="V4" s="125"/>
      <c r="W4" s="105" t="s">
        <v>61</v>
      </c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19.5" customHeight="1">
      <c r="A5" s="48" t="s">
        <v>70</v>
      </c>
      <c r="B5" s="49"/>
      <c r="C5" s="105" t="s">
        <v>71</v>
      </c>
      <c r="D5" s="116" t="s">
        <v>72</v>
      </c>
      <c r="E5" s="117"/>
      <c r="F5" s="105" t="s">
        <v>60</v>
      </c>
      <c r="G5" s="118" t="s">
        <v>135</v>
      </c>
      <c r="H5" s="118"/>
      <c r="I5" s="118"/>
      <c r="J5" s="105" t="s">
        <v>180</v>
      </c>
      <c r="K5" s="105"/>
      <c r="L5" s="105"/>
      <c r="M5" s="105" t="s">
        <v>137</v>
      </c>
      <c r="N5" s="105"/>
      <c r="O5" s="105"/>
      <c r="P5" s="105" t="s">
        <v>60</v>
      </c>
      <c r="Q5" s="105" t="s">
        <v>135</v>
      </c>
      <c r="R5" s="105"/>
      <c r="S5" s="105"/>
      <c r="T5" s="105" t="s">
        <v>180</v>
      </c>
      <c r="U5" s="105"/>
      <c r="V5" s="105"/>
      <c r="W5" s="105" t="s">
        <v>60</v>
      </c>
      <c r="X5" s="118" t="s">
        <v>135</v>
      </c>
      <c r="Y5" s="118"/>
      <c r="Z5" s="118"/>
      <c r="AA5" s="105" t="s">
        <v>180</v>
      </c>
      <c r="AB5" s="105"/>
      <c r="AC5" s="105"/>
      <c r="AD5" s="105" t="s">
        <v>137</v>
      </c>
      <c r="AE5" s="105"/>
      <c r="AF5" s="105"/>
    </row>
    <row r="6" spans="1:32" ht="30.75" customHeight="1">
      <c r="A6" s="57" t="s">
        <v>80</v>
      </c>
      <c r="B6" s="119" t="s">
        <v>81</v>
      </c>
      <c r="C6" s="105"/>
      <c r="D6" s="120"/>
      <c r="E6" s="121"/>
      <c r="F6" s="105"/>
      <c r="G6" s="105" t="s">
        <v>75</v>
      </c>
      <c r="H6" s="105" t="s">
        <v>127</v>
      </c>
      <c r="I6" s="118" t="s">
        <v>128</v>
      </c>
      <c r="J6" s="105" t="s">
        <v>75</v>
      </c>
      <c r="K6" s="105" t="s">
        <v>127</v>
      </c>
      <c r="L6" s="118" t="s">
        <v>128</v>
      </c>
      <c r="M6" s="105" t="s">
        <v>75</v>
      </c>
      <c r="N6" s="105" t="s">
        <v>127</v>
      </c>
      <c r="O6" s="118" t="s">
        <v>128</v>
      </c>
      <c r="P6" s="105"/>
      <c r="Q6" s="105" t="s">
        <v>75</v>
      </c>
      <c r="R6" s="105" t="s">
        <v>127</v>
      </c>
      <c r="S6" s="118" t="s">
        <v>128</v>
      </c>
      <c r="T6" s="105" t="s">
        <v>75</v>
      </c>
      <c r="U6" s="105" t="s">
        <v>127</v>
      </c>
      <c r="V6" s="118" t="s">
        <v>128</v>
      </c>
      <c r="W6" s="105"/>
      <c r="X6" s="105" t="s">
        <v>75</v>
      </c>
      <c r="Y6" s="105" t="s">
        <v>127</v>
      </c>
      <c r="Z6" s="118" t="s">
        <v>128</v>
      </c>
      <c r="AA6" s="105" t="s">
        <v>75</v>
      </c>
      <c r="AB6" s="105" t="s">
        <v>127</v>
      </c>
      <c r="AC6" s="118" t="s">
        <v>128</v>
      </c>
      <c r="AD6" s="105" t="s">
        <v>75</v>
      </c>
      <c r="AE6" s="105" t="s">
        <v>127</v>
      </c>
      <c r="AF6" s="118" t="s">
        <v>128</v>
      </c>
    </row>
    <row r="7" spans="1:32" ht="19.5" customHeight="1">
      <c r="A7" s="63" t="s">
        <v>14</v>
      </c>
      <c r="B7" s="63" t="s">
        <v>14</v>
      </c>
      <c r="C7" s="122" t="s">
        <v>14</v>
      </c>
      <c r="D7" s="63" t="s">
        <v>60</v>
      </c>
      <c r="E7" s="123">
        <f aca="true" t="shared" si="0" ref="E7:E27">SUM(F7,P7,W7)</f>
        <v>939.1314</v>
      </c>
      <c r="F7" s="124">
        <f aca="true" t="shared" si="1" ref="F7:F27">SUM(G7,J7,M7)</f>
        <v>939.1314</v>
      </c>
      <c r="G7" s="124">
        <f aca="true" t="shared" si="2" ref="G7:G27">SUM(H7,I7)</f>
        <v>939.1314</v>
      </c>
      <c r="H7" s="124">
        <v>738.3397</v>
      </c>
      <c r="I7" s="124">
        <v>200.7917</v>
      </c>
      <c r="J7" s="124">
        <f aca="true" t="shared" si="3" ref="J7:J27">SUM(K7,L7)</f>
        <v>0</v>
      </c>
      <c r="K7" s="124" t="s">
        <v>14</v>
      </c>
      <c r="L7" s="124" t="s">
        <v>14</v>
      </c>
      <c r="M7" s="124">
        <f aca="true" t="shared" si="4" ref="M7:M27">SUM(N7,O7)</f>
        <v>0</v>
      </c>
      <c r="N7" s="124" t="s">
        <v>14</v>
      </c>
      <c r="O7" s="124" t="s">
        <v>14</v>
      </c>
      <c r="P7" s="124">
        <f aca="true" t="shared" si="5" ref="P7:P27">SUM(Q7,T7)</f>
        <v>0</v>
      </c>
      <c r="Q7" s="124">
        <f aca="true" t="shared" si="6" ref="Q7:Q27">SUM(R7,S7)</f>
        <v>0</v>
      </c>
      <c r="R7" s="124" t="s">
        <v>14</v>
      </c>
      <c r="S7" s="124" t="s">
        <v>14</v>
      </c>
      <c r="T7" s="124">
        <f aca="true" t="shared" si="7" ref="T7:T27">SUM(U7,V7)</f>
        <v>0</v>
      </c>
      <c r="U7" s="124" t="s">
        <v>14</v>
      </c>
      <c r="V7" s="124" t="s">
        <v>14</v>
      </c>
      <c r="W7" s="124">
        <f aca="true" t="shared" si="8" ref="W7:W27">SUM(X7,AA7,AD7)</f>
        <v>0</v>
      </c>
      <c r="X7" s="124">
        <f aca="true" t="shared" si="9" ref="X7:X27">SUM(Y7,Z7)</f>
        <v>0</v>
      </c>
      <c r="Y7" s="124">
        <v>0</v>
      </c>
      <c r="Z7" s="124">
        <v>0</v>
      </c>
      <c r="AA7" s="124">
        <f aca="true" t="shared" si="10" ref="AA7:AA27">SUM(AB7,AC7)</f>
        <v>0</v>
      </c>
      <c r="AB7" s="124">
        <v>0</v>
      </c>
      <c r="AC7" s="124">
        <v>0</v>
      </c>
      <c r="AD7" s="124">
        <f aca="true" t="shared" si="11" ref="AD7:AD27">SUM(AE7,AF7)</f>
        <v>0</v>
      </c>
      <c r="AE7" s="124">
        <v>0</v>
      </c>
      <c r="AF7" s="124">
        <v>0</v>
      </c>
    </row>
    <row r="8" spans="1:32" ht="19.5" customHeight="1">
      <c r="A8" s="63" t="s">
        <v>14</v>
      </c>
      <c r="B8" s="63" t="s">
        <v>14</v>
      </c>
      <c r="C8" s="122" t="s">
        <v>14</v>
      </c>
      <c r="D8" s="63" t="s">
        <v>83</v>
      </c>
      <c r="E8" s="123">
        <f t="shared" si="0"/>
        <v>939.1314</v>
      </c>
      <c r="F8" s="124">
        <f t="shared" si="1"/>
        <v>939.1314</v>
      </c>
      <c r="G8" s="124">
        <f t="shared" si="2"/>
        <v>939.1314</v>
      </c>
      <c r="H8" s="124">
        <v>738.3397</v>
      </c>
      <c r="I8" s="124">
        <v>200.7917</v>
      </c>
      <c r="J8" s="124">
        <f t="shared" si="3"/>
        <v>0</v>
      </c>
      <c r="K8" s="124" t="s">
        <v>14</v>
      </c>
      <c r="L8" s="124" t="s">
        <v>14</v>
      </c>
      <c r="M8" s="124">
        <f t="shared" si="4"/>
        <v>0</v>
      </c>
      <c r="N8" s="124" t="s">
        <v>14</v>
      </c>
      <c r="O8" s="124" t="s">
        <v>14</v>
      </c>
      <c r="P8" s="124">
        <f t="shared" si="5"/>
        <v>0</v>
      </c>
      <c r="Q8" s="124">
        <f t="shared" si="6"/>
        <v>0</v>
      </c>
      <c r="R8" s="124" t="s">
        <v>14</v>
      </c>
      <c r="S8" s="124" t="s">
        <v>14</v>
      </c>
      <c r="T8" s="124">
        <f t="shared" si="7"/>
        <v>0</v>
      </c>
      <c r="U8" s="124" t="s">
        <v>14</v>
      </c>
      <c r="V8" s="124" t="s">
        <v>14</v>
      </c>
      <c r="W8" s="124">
        <f t="shared" si="8"/>
        <v>0</v>
      </c>
      <c r="X8" s="124">
        <f t="shared" si="9"/>
        <v>0</v>
      </c>
      <c r="Y8" s="124">
        <v>0</v>
      </c>
      <c r="Z8" s="124">
        <v>0</v>
      </c>
      <c r="AA8" s="124">
        <f t="shared" si="10"/>
        <v>0</v>
      </c>
      <c r="AB8" s="124">
        <v>0</v>
      </c>
      <c r="AC8" s="124">
        <v>0</v>
      </c>
      <c r="AD8" s="124">
        <f t="shared" si="11"/>
        <v>0</v>
      </c>
      <c r="AE8" s="124">
        <v>0</v>
      </c>
      <c r="AF8" s="124">
        <v>0</v>
      </c>
    </row>
    <row r="9" spans="1:32" ht="19.5" customHeight="1">
      <c r="A9" s="63" t="s">
        <v>14</v>
      </c>
      <c r="B9" s="63" t="s">
        <v>14</v>
      </c>
      <c r="C9" s="122" t="s">
        <v>84</v>
      </c>
      <c r="D9" s="63" t="s">
        <v>85</v>
      </c>
      <c r="E9" s="123">
        <f t="shared" si="0"/>
        <v>939.1314</v>
      </c>
      <c r="F9" s="124">
        <f t="shared" si="1"/>
        <v>939.1314</v>
      </c>
      <c r="G9" s="124">
        <f t="shared" si="2"/>
        <v>939.1314</v>
      </c>
      <c r="H9" s="124">
        <v>738.3397</v>
      </c>
      <c r="I9" s="124">
        <v>200.7917</v>
      </c>
      <c r="J9" s="124">
        <f t="shared" si="3"/>
        <v>0</v>
      </c>
      <c r="K9" s="124" t="s">
        <v>14</v>
      </c>
      <c r="L9" s="124" t="s">
        <v>14</v>
      </c>
      <c r="M9" s="124">
        <f t="shared" si="4"/>
        <v>0</v>
      </c>
      <c r="N9" s="124" t="s">
        <v>14</v>
      </c>
      <c r="O9" s="124" t="s">
        <v>14</v>
      </c>
      <c r="P9" s="124">
        <f t="shared" si="5"/>
        <v>0</v>
      </c>
      <c r="Q9" s="124">
        <f t="shared" si="6"/>
        <v>0</v>
      </c>
      <c r="R9" s="124" t="s">
        <v>14</v>
      </c>
      <c r="S9" s="124" t="s">
        <v>14</v>
      </c>
      <c r="T9" s="124">
        <f t="shared" si="7"/>
        <v>0</v>
      </c>
      <c r="U9" s="124" t="s">
        <v>14</v>
      </c>
      <c r="V9" s="124" t="s">
        <v>14</v>
      </c>
      <c r="W9" s="124">
        <f t="shared" si="8"/>
        <v>0</v>
      </c>
      <c r="X9" s="124">
        <f t="shared" si="9"/>
        <v>0</v>
      </c>
      <c r="Y9" s="124">
        <v>0</v>
      </c>
      <c r="Z9" s="124">
        <v>0</v>
      </c>
      <c r="AA9" s="124">
        <f t="shared" si="10"/>
        <v>0</v>
      </c>
      <c r="AB9" s="124">
        <v>0</v>
      </c>
      <c r="AC9" s="124">
        <v>0</v>
      </c>
      <c r="AD9" s="124">
        <f t="shared" si="11"/>
        <v>0</v>
      </c>
      <c r="AE9" s="124">
        <v>0</v>
      </c>
      <c r="AF9" s="124">
        <v>0</v>
      </c>
    </row>
    <row r="10" spans="1:32" ht="19.5" customHeight="1">
      <c r="A10" s="63" t="s">
        <v>181</v>
      </c>
      <c r="B10" s="63" t="s">
        <v>14</v>
      </c>
      <c r="C10" s="122" t="s">
        <v>14</v>
      </c>
      <c r="D10" s="63" t="s">
        <v>182</v>
      </c>
      <c r="E10" s="123">
        <f t="shared" si="0"/>
        <v>204.7162</v>
      </c>
      <c r="F10" s="124">
        <f t="shared" si="1"/>
        <v>204.7162</v>
      </c>
      <c r="G10" s="124">
        <f t="shared" si="2"/>
        <v>204.7162</v>
      </c>
      <c r="H10" s="124">
        <v>204.7162</v>
      </c>
      <c r="I10" s="124">
        <v>0</v>
      </c>
      <c r="J10" s="124">
        <f t="shared" si="3"/>
        <v>0</v>
      </c>
      <c r="K10" s="124" t="s">
        <v>14</v>
      </c>
      <c r="L10" s="124" t="s">
        <v>14</v>
      </c>
      <c r="M10" s="124">
        <f t="shared" si="4"/>
        <v>0</v>
      </c>
      <c r="N10" s="124" t="s">
        <v>14</v>
      </c>
      <c r="O10" s="124" t="s">
        <v>14</v>
      </c>
      <c r="P10" s="124">
        <f t="shared" si="5"/>
        <v>0</v>
      </c>
      <c r="Q10" s="124">
        <f t="shared" si="6"/>
        <v>0</v>
      </c>
      <c r="R10" s="124" t="s">
        <v>14</v>
      </c>
      <c r="S10" s="124" t="s">
        <v>14</v>
      </c>
      <c r="T10" s="124">
        <f t="shared" si="7"/>
        <v>0</v>
      </c>
      <c r="U10" s="124" t="s">
        <v>14</v>
      </c>
      <c r="V10" s="124" t="s">
        <v>14</v>
      </c>
      <c r="W10" s="124">
        <f t="shared" si="8"/>
        <v>0</v>
      </c>
      <c r="X10" s="124">
        <f t="shared" si="9"/>
        <v>0</v>
      </c>
      <c r="Y10" s="124">
        <v>0</v>
      </c>
      <c r="Z10" s="124">
        <v>0</v>
      </c>
      <c r="AA10" s="124">
        <f t="shared" si="10"/>
        <v>0</v>
      </c>
      <c r="AB10" s="124">
        <v>0</v>
      </c>
      <c r="AC10" s="124">
        <v>0</v>
      </c>
      <c r="AD10" s="124">
        <f t="shared" si="11"/>
        <v>0</v>
      </c>
      <c r="AE10" s="124">
        <v>0</v>
      </c>
      <c r="AF10" s="124">
        <v>0</v>
      </c>
    </row>
    <row r="11" spans="1:32" ht="19.5" customHeight="1">
      <c r="A11" s="63" t="s">
        <v>183</v>
      </c>
      <c r="B11" s="63" t="s">
        <v>87</v>
      </c>
      <c r="C11" s="122" t="s">
        <v>89</v>
      </c>
      <c r="D11" s="63" t="s">
        <v>184</v>
      </c>
      <c r="E11" s="123">
        <f t="shared" si="0"/>
        <v>120.8964</v>
      </c>
      <c r="F11" s="124">
        <f t="shared" si="1"/>
        <v>120.8964</v>
      </c>
      <c r="G11" s="124">
        <f t="shared" si="2"/>
        <v>120.8964</v>
      </c>
      <c r="H11" s="124">
        <v>120.8964</v>
      </c>
      <c r="I11" s="124">
        <v>0</v>
      </c>
      <c r="J11" s="124">
        <f t="shared" si="3"/>
        <v>0</v>
      </c>
      <c r="K11" s="124" t="s">
        <v>14</v>
      </c>
      <c r="L11" s="124" t="s">
        <v>14</v>
      </c>
      <c r="M11" s="124">
        <f t="shared" si="4"/>
        <v>0</v>
      </c>
      <c r="N11" s="124" t="s">
        <v>14</v>
      </c>
      <c r="O11" s="124" t="s">
        <v>14</v>
      </c>
      <c r="P11" s="124">
        <f t="shared" si="5"/>
        <v>0</v>
      </c>
      <c r="Q11" s="124">
        <f t="shared" si="6"/>
        <v>0</v>
      </c>
      <c r="R11" s="124" t="s">
        <v>14</v>
      </c>
      <c r="S11" s="124" t="s">
        <v>14</v>
      </c>
      <c r="T11" s="124">
        <f t="shared" si="7"/>
        <v>0</v>
      </c>
      <c r="U11" s="124" t="s">
        <v>14</v>
      </c>
      <c r="V11" s="124" t="s">
        <v>14</v>
      </c>
      <c r="W11" s="124">
        <f t="shared" si="8"/>
        <v>0</v>
      </c>
      <c r="X11" s="124">
        <f t="shared" si="9"/>
        <v>0</v>
      </c>
      <c r="Y11" s="124">
        <v>0</v>
      </c>
      <c r="Z11" s="124">
        <v>0</v>
      </c>
      <c r="AA11" s="124">
        <f t="shared" si="10"/>
        <v>0</v>
      </c>
      <c r="AB11" s="124">
        <v>0</v>
      </c>
      <c r="AC11" s="124">
        <v>0</v>
      </c>
      <c r="AD11" s="124">
        <f t="shared" si="11"/>
        <v>0</v>
      </c>
      <c r="AE11" s="124">
        <v>0</v>
      </c>
      <c r="AF11" s="124">
        <v>0</v>
      </c>
    </row>
    <row r="12" spans="1:32" ht="19.5" customHeight="1">
      <c r="A12" s="63" t="s">
        <v>183</v>
      </c>
      <c r="B12" s="63" t="s">
        <v>88</v>
      </c>
      <c r="C12" s="122" t="s">
        <v>89</v>
      </c>
      <c r="D12" s="63" t="s">
        <v>185</v>
      </c>
      <c r="E12" s="123">
        <f t="shared" si="0"/>
        <v>35.7709</v>
      </c>
      <c r="F12" s="124">
        <f t="shared" si="1"/>
        <v>35.7709</v>
      </c>
      <c r="G12" s="124">
        <f t="shared" si="2"/>
        <v>35.7709</v>
      </c>
      <c r="H12" s="124">
        <v>35.7709</v>
      </c>
      <c r="I12" s="124">
        <v>0</v>
      </c>
      <c r="J12" s="124">
        <f t="shared" si="3"/>
        <v>0</v>
      </c>
      <c r="K12" s="124" t="s">
        <v>14</v>
      </c>
      <c r="L12" s="124" t="s">
        <v>14</v>
      </c>
      <c r="M12" s="124">
        <f t="shared" si="4"/>
        <v>0</v>
      </c>
      <c r="N12" s="124" t="s">
        <v>14</v>
      </c>
      <c r="O12" s="124" t="s">
        <v>14</v>
      </c>
      <c r="P12" s="124">
        <f t="shared" si="5"/>
        <v>0</v>
      </c>
      <c r="Q12" s="124">
        <f t="shared" si="6"/>
        <v>0</v>
      </c>
      <c r="R12" s="124" t="s">
        <v>14</v>
      </c>
      <c r="S12" s="124" t="s">
        <v>14</v>
      </c>
      <c r="T12" s="124">
        <f t="shared" si="7"/>
        <v>0</v>
      </c>
      <c r="U12" s="124" t="s">
        <v>14</v>
      </c>
      <c r="V12" s="124" t="s">
        <v>14</v>
      </c>
      <c r="W12" s="124">
        <f t="shared" si="8"/>
        <v>0</v>
      </c>
      <c r="X12" s="124">
        <f t="shared" si="9"/>
        <v>0</v>
      </c>
      <c r="Y12" s="124">
        <v>0</v>
      </c>
      <c r="Z12" s="124">
        <v>0</v>
      </c>
      <c r="AA12" s="124">
        <f t="shared" si="10"/>
        <v>0</v>
      </c>
      <c r="AB12" s="124">
        <v>0</v>
      </c>
      <c r="AC12" s="124">
        <v>0</v>
      </c>
      <c r="AD12" s="124">
        <f t="shared" si="11"/>
        <v>0</v>
      </c>
      <c r="AE12" s="124">
        <v>0</v>
      </c>
      <c r="AF12" s="124">
        <v>0</v>
      </c>
    </row>
    <row r="13" spans="1:32" ht="19.5" customHeight="1">
      <c r="A13" s="63" t="s">
        <v>183</v>
      </c>
      <c r="B13" s="63" t="s">
        <v>91</v>
      </c>
      <c r="C13" s="122" t="s">
        <v>89</v>
      </c>
      <c r="D13" s="63" t="s">
        <v>186</v>
      </c>
      <c r="E13" s="123">
        <f t="shared" si="0"/>
        <v>24.4843</v>
      </c>
      <c r="F13" s="124">
        <f t="shared" si="1"/>
        <v>24.4843</v>
      </c>
      <c r="G13" s="124">
        <f t="shared" si="2"/>
        <v>24.4843</v>
      </c>
      <c r="H13" s="124">
        <v>24.4843</v>
      </c>
      <c r="I13" s="124">
        <v>0</v>
      </c>
      <c r="J13" s="124">
        <f t="shared" si="3"/>
        <v>0</v>
      </c>
      <c r="K13" s="124" t="s">
        <v>14</v>
      </c>
      <c r="L13" s="124" t="s">
        <v>14</v>
      </c>
      <c r="M13" s="124">
        <f t="shared" si="4"/>
        <v>0</v>
      </c>
      <c r="N13" s="124" t="s">
        <v>14</v>
      </c>
      <c r="O13" s="124" t="s">
        <v>14</v>
      </c>
      <c r="P13" s="124">
        <f t="shared" si="5"/>
        <v>0</v>
      </c>
      <c r="Q13" s="124">
        <f t="shared" si="6"/>
        <v>0</v>
      </c>
      <c r="R13" s="124" t="s">
        <v>14</v>
      </c>
      <c r="S13" s="124" t="s">
        <v>14</v>
      </c>
      <c r="T13" s="124">
        <f t="shared" si="7"/>
        <v>0</v>
      </c>
      <c r="U13" s="124" t="s">
        <v>14</v>
      </c>
      <c r="V13" s="124" t="s">
        <v>14</v>
      </c>
      <c r="W13" s="124">
        <f t="shared" si="8"/>
        <v>0</v>
      </c>
      <c r="X13" s="124">
        <f t="shared" si="9"/>
        <v>0</v>
      </c>
      <c r="Y13" s="124">
        <v>0</v>
      </c>
      <c r="Z13" s="124">
        <v>0</v>
      </c>
      <c r="AA13" s="124">
        <f t="shared" si="10"/>
        <v>0</v>
      </c>
      <c r="AB13" s="124">
        <v>0</v>
      </c>
      <c r="AC13" s="124">
        <v>0</v>
      </c>
      <c r="AD13" s="124">
        <f t="shared" si="11"/>
        <v>0</v>
      </c>
      <c r="AE13" s="124">
        <v>0</v>
      </c>
      <c r="AF13" s="124">
        <v>0</v>
      </c>
    </row>
    <row r="14" spans="1:32" ht="19.5" customHeight="1">
      <c r="A14" s="63" t="s">
        <v>183</v>
      </c>
      <c r="B14" s="63" t="s">
        <v>97</v>
      </c>
      <c r="C14" s="122" t="s">
        <v>89</v>
      </c>
      <c r="D14" s="63" t="s">
        <v>187</v>
      </c>
      <c r="E14" s="123">
        <f t="shared" si="0"/>
        <v>23.5646</v>
      </c>
      <c r="F14" s="124">
        <f t="shared" si="1"/>
        <v>23.5646</v>
      </c>
      <c r="G14" s="124">
        <f t="shared" si="2"/>
        <v>23.5646</v>
      </c>
      <c r="H14" s="124">
        <v>23.5646</v>
      </c>
      <c r="I14" s="124">
        <v>0</v>
      </c>
      <c r="J14" s="124">
        <f t="shared" si="3"/>
        <v>0</v>
      </c>
      <c r="K14" s="124" t="s">
        <v>14</v>
      </c>
      <c r="L14" s="124" t="s">
        <v>14</v>
      </c>
      <c r="M14" s="124">
        <f t="shared" si="4"/>
        <v>0</v>
      </c>
      <c r="N14" s="124" t="s">
        <v>14</v>
      </c>
      <c r="O14" s="124" t="s">
        <v>14</v>
      </c>
      <c r="P14" s="124">
        <f t="shared" si="5"/>
        <v>0</v>
      </c>
      <c r="Q14" s="124">
        <f t="shared" si="6"/>
        <v>0</v>
      </c>
      <c r="R14" s="124" t="s">
        <v>14</v>
      </c>
      <c r="S14" s="124" t="s">
        <v>14</v>
      </c>
      <c r="T14" s="124">
        <f t="shared" si="7"/>
        <v>0</v>
      </c>
      <c r="U14" s="124" t="s">
        <v>14</v>
      </c>
      <c r="V14" s="124" t="s">
        <v>14</v>
      </c>
      <c r="W14" s="124">
        <f t="shared" si="8"/>
        <v>0</v>
      </c>
      <c r="X14" s="124">
        <f t="shared" si="9"/>
        <v>0</v>
      </c>
      <c r="Y14" s="124">
        <v>0</v>
      </c>
      <c r="Z14" s="124">
        <v>0</v>
      </c>
      <c r="AA14" s="124">
        <f t="shared" si="10"/>
        <v>0</v>
      </c>
      <c r="AB14" s="124">
        <v>0</v>
      </c>
      <c r="AC14" s="124">
        <v>0</v>
      </c>
      <c r="AD14" s="124">
        <f t="shared" si="11"/>
        <v>0</v>
      </c>
      <c r="AE14" s="124">
        <v>0</v>
      </c>
      <c r="AF14" s="124">
        <v>0</v>
      </c>
    </row>
    <row r="15" spans="1:32" ht="19.5" customHeight="1">
      <c r="A15" s="63" t="s">
        <v>188</v>
      </c>
      <c r="B15" s="63" t="s">
        <v>14</v>
      </c>
      <c r="C15" s="122" t="s">
        <v>14</v>
      </c>
      <c r="D15" s="63" t="s">
        <v>189</v>
      </c>
      <c r="E15" s="123">
        <f t="shared" si="0"/>
        <v>353.3091</v>
      </c>
      <c r="F15" s="124">
        <f t="shared" si="1"/>
        <v>353.3091</v>
      </c>
      <c r="G15" s="124">
        <f t="shared" si="2"/>
        <v>353.3091</v>
      </c>
      <c r="H15" s="124">
        <v>152.5174</v>
      </c>
      <c r="I15" s="124">
        <v>200.7917</v>
      </c>
      <c r="J15" s="124">
        <f t="shared" si="3"/>
        <v>0</v>
      </c>
      <c r="K15" s="124" t="s">
        <v>14</v>
      </c>
      <c r="L15" s="124" t="s">
        <v>14</v>
      </c>
      <c r="M15" s="124">
        <f t="shared" si="4"/>
        <v>0</v>
      </c>
      <c r="N15" s="124" t="s">
        <v>14</v>
      </c>
      <c r="O15" s="124" t="s">
        <v>14</v>
      </c>
      <c r="P15" s="124">
        <f t="shared" si="5"/>
        <v>0</v>
      </c>
      <c r="Q15" s="124">
        <f t="shared" si="6"/>
        <v>0</v>
      </c>
      <c r="R15" s="124" t="s">
        <v>14</v>
      </c>
      <c r="S15" s="124" t="s">
        <v>14</v>
      </c>
      <c r="T15" s="124">
        <f t="shared" si="7"/>
        <v>0</v>
      </c>
      <c r="U15" s="124" t="s">
        <v>14</v>
      </c>
      <c r="V15" s="124" t="s">
        <v>14</v>
      </c>
      <c r="W15" s="124">
        <f t="shared" si="8"/>
        <v>0</v>
      </c>
      <c r="X15" s="124">
        <f t="shared" si="9"/>
        <v>0</v>
      </c>
      <c r="Y15" s="124">
        <v>0</v>
      </c>
      <c r="Z15" s="124">
        <v>0</v>
      </c>
      <c r="AA15" s="124">
        <f t="shared" si="10"/>
        <v>0</v>
      </c>
      <c r="AB15" s="124">
        <v>0</v>
      </c>
      <c r="AC15" s="124">
        <v>0</v>
      </c>
      <c r="AD15" s="124">
        <f t="shared" si="11"/>
        <v>0</v>
      </c>
      <c r="AE15" s="124">
        <v>0</v>
      </c>
      <c r="AF15" s="124">
        <v>0</v>
      </c>
    </row>
    <row r="16" spans="1:32" ht="19.5" customHeight="1">
      <c r="A16" s="63" t="s">
        <v>190</v>
      </c>
      <c r="B16" s="63" t="s">
        <v>87</v>
      </c>
      <c r="C16" s="122" t="s">
        <v>89</v>
      </c>
      <c r="D16" s="63" t="s">
        <v>191</v>
      </c>
      <c r="E16" s="123">
        <f t="shared" si="0"/>
        <v>140.5185</v>
      </c>
      <c r="F16" s="124">
        <f t="shared" si="1"/>
        <v>140.5185</v>
      </c>
      <c r="G16" s="124">
        <f t="shared" si="2"/>
        <v>140.5185</v>
      </c>
      <c r="H16" s="124">
        <v>138.9081</v>
      </c>
      <c r="I16" s="124">
        <v>1.6104</v>
      </c>
      <c r="J16" s="124">
        <f t="shared" si="3"/>
        <v>0</v>
      </c>
      <c r="K16" s="124" t="s">
        <v>14</v>
      </c>
      <c r="L16" s="124" t="s">
        <v>14</v>
      </c>
      <c r="M16" s="124">
        <f t="shared" si="4"/>
        <v>0</v>
      </c>
      <c r="N16" s="124" t="s">
        <v>14</v>
      </c>
      <c r="O16" s="124" t="s">
        <v>14</v>
      </c>
      <c r="P16" s="124">
        <f t="shared" si="5"/>
        <v>0</v>
      </c>
      <c r="Q16" s="124">
        <f t="shared" si="6"/>
        <v>0</v>
      </c>
      <c r="R16" s="124" t="s">
        <v>14</v>
      </c>
      <c r="S16" s="124" t="s">
        <v>14</v>
      </c>
      <c r="T16" s="124">
        <f t="shared" si="7"/>
        <v>0</v>
      </c>
      <c r="U16" s="124" t="s">
        <v>14</v>
      </c>
      <c r="V16" s="124" t="s">
        <v>14</v>
      </c>
      <c r="W16" s="124">
        <f t="shared" si="8"/>
        <v>0</v>
      </c>
      <c r="X16" s="124">
        <f t="shared" si="9"/>
        <v>0</v>
      </c>
      <c r="Y16" s="124">
        <v>0</v>
      </c>
      <c r="Z16" s="124">
        <v>0</v>
      </c>
      <c r="AA16" s="124">
        <f t="shared" si="10"/>
        <v>0</v>
      </c>
      <c r="AB16" s="124">
        <v>0</v>
      </c>
      <c r="AC16" s="124">
        <v>0</v>
      </c>
      <c r="AD16" s="124">
        <f t="shared" si="11"/>
        <v>0</v>
      </c>
      <c r="AE16" s="124">
        <v>0</v>
      </c>
      <c r="AF16" s="124">
        <v>0</v>
      </c>
    </row>
    <row r="17" spans="1:32" ht="19.5" customHeight="1">
      <c r="A17" s="63" t="s">
        <v>190</v>
      </c>
      <c r="B17" s="63" t="s">
        <v>91</v>
      </c>
      <c r="C17" s="122" t="s">
        <v>89</v>
      </c>
      <c r="D17" s="63" t="s">
        <v>192</v>
      </c>
      <c r="E17" s="123">
        <f t="shared" si="0"/>
        <v>0.8</v>
      </c>
      <c r="F17" s="124">
        <f t="shared" si="1"/>
        <v>0.8</v>
      </c>
      <c r="G17" s="124">
        <f t="shared" si="2"/>
        <v>0.8</v>
      </c>
      <c r="H17" s="124">
        <v>0.8</v>
      </c>
      <c r="I17" s="124">
        <v>0</v>
      </c>
      <c r="J17" s="124">
        <f t="shared" si="3"/>
        <v>0</v>
      </c>
      <c r="K17" s="124" t="s">
        <v>14</v>
      </c>
      <c r="L17" s="124" t="s">
        <v>14</v>
      </c>
      <c r="M17" s="124">
        <f t="shared" si="4"/>
        <v>0</v>
      </c>
      <c r="N17" s="124" t="s">
        <v>14</v>
      </c>
      <c r="O17" s="124" t="s">
        <v>14</v>
      </c>
      <c r="P17" s="124">
        <f t="shared" si="5"/>
        <v>0</v>
      </c>
      <c r="Q17" s="124">
        <f t="shared" si="6"/>
        <v>0</v>
      </c>
      <c r="R17" s="124" t="s">
        <v>14</v>
      </c>
      <c r="S17" s="124" t="s">
        <v>14</v>
      </c>
      <c r="T17" s="124">
        <f t="shared" si="7"/>
        <v>0</v>
      </c>
      <c r="U17" s="124" t="s">
        <v>14</v>
      </c>
      <c r="V17" s="124" t="s">
        <v>14</v>
      </c>
      <c r="W17" s="124">
        <f t="shared" si="8"/>
        <v>0</v>
      </c>
      <c r="X17" s="124">
        <f t="shared" si="9"/>
        <v>0</v>
      </c>
      <c r="Y17" s="124">
        <v>0</v>
      </c>
      <c r="Z17" s="124">
        <v>0</v>
      </c>
      <c r="AA17" s="124">
        <f t="shared" si="10"/>
        <v>0</v>
      </c>
      <c r="AB17" s="124">
        <v>0</v>
      </c>
      <c r="AC17" s="124">
        <v>0</v>
      </c>
      <c r="AD17" s="124">
        <f t="shared" si="11"/>
        <v>0</v>
      </c>
      <c r="AE17" s="124">
        <v>0</v>
      </c>
      <c r="AF17" s="124">
        <v>0</v>
      </c>
    </row>
    <row r="18" spans="1:32" ht="19.5" customHeight="1">
      <c r="A18" s="63" t="s">
        <v>190</v>
      </c>
      <c r="B18" s="63" t="s">
        <v>113</v>
      </c>
      <c r="C18" s="122" t="s">
        <v>89</v>
      </c>
      <c r="D18" s="63" t="s">
        <v>193</v>
      </c>
      <c r="E18" s="123">
        <f t="shared" si="0"/>
        <v>6.1</v>
      </c>
      <c r="F18" s="124">
        <f t="shared" si="1"/>
        <v>6.1</v>
      </c>
      <c r="G18" s="124">
        <f t="shared" si="2"/>
        <v>6.1</v>
      </c>
      <c r="H18" s="124">
        <v>6.1</v>
      </c>
      <c r="I18" s="124">
        <v>0</v>
      </c>
      <c r="J18" s="124">
        <f t="shared" si="3"/>
        <v>0</v>
      </c>
      <c r="K18" s="124" t="s">
        <v>14</v>
      </c>
      <c r="L18" s="124" t="s">
        <v>14</v>
      </c>
      <c r="M18" s="124">
        <f t="shared" si="4"/>
        <v>0</v>
      </c>
      <c r="N18" s="124" t="s">
        <v>14</v>
      </c>
      <c r="O18" s="124" t="s">
        <v>14</v>
      </c>
      <c r="P18" s="124">
        <f t="shared" si="5"/>
        <v>0</v>
      </c>
      <c r="Q18" s="124">
        <f t="shared" si="6"/>
        <v>0</v>
      </c>
      <c r="R18" s="124" t="s">
        <v>14</v>
      </c>
      <c r="S18" s="124" t="s">
        <v>14</v>
      </c>
      <c r="T18" s="124">
        <f t="shared" si="7"/>
        <v>0</v>
      </c>
      <c r="U18" s="124" t="s">
        <v>14</v>
      </c>
      <c r="V18" s="124" t="s">
        <v>14</v>
      </c>
      <c r="W18" s="124">
        <f t="shared" si="8"/>
        <v>0</v>
      </c>
      <c r="X18" s="124">
        <f t="shared" si="9"/>
        <v>0</v>
      </c>
      <c r="Y18" s="124">
        <v>0</v>
      </c>
      <c r="Z18" s="124">
        <v>0</v>
      </c>
      <c r="AA18" s="124">
        <f t="shared" si="10"/>
        <v>0</v>
      </c>
      <c r="AB18" s="124">
        <v>0</v>
      </c>
      <c r="AC18" s="124">
        <v>0</v>
      </c>
      <c r="AD18" s="124">
        <f t="shared" si="11"/>
        <v>0</v>
      </c>
      <c r="AE18" s="124">
        <v>0</v>
      </c>
      <c r="AF18" s="124">
        <v>0</v>
      </c>
    </row>
    <row r="19" spans="1:32" ht="19.5" customHeight="1">
      <c r="A19" s="63" t="s">
        <v>190</v>
      </c>
      <c r="B19" s="63" t="s">
        <v>194</v>
      </c>
      <c r="C19" s="122" t="s">
        <v>89</v>
      </c>
      <c r="D19" s="63" t="s">
        <v>195</v>
      </c>
      <c r="E19" s="123">
        <f t="shared" si="0"/>
        <v>1.6534</v>
      </c>
      <c r="F19" s="124">
        <f t="shared" si="1"/>
        <v>1.6534</v>
      </c>
      <c r="G19" s="124">
        <f t="shared" si="2"/>
        <v>1.6534</v>
      </c>
      <c r="H19" s="124">
        <v>1.6534</v>
      </c>
      <c r="I19" s="124">
        <v>0</v>
      </c>
      <c r="J19" s="124">
        <f t="shared" si="3"/>
        <v>0</v>
      </c>
      <c r="K19" s="124" t="s">
        <v>14</v>
      </c>
      <c r="L19" s="124" t="s">
        <v>14</v>
      </c>
      <c r="M19" s="124">
        <f t="shared" si="4"/>
        <v>0</v>
      </c>
      <c r="N19" s="124" t="s">
        <v>14</v>
      </c>
      <c r="O19" s="124" t="s">
        <v>14</v>
      </c>
      <c r="P19" s="124">
        <f t="shared" si="5"/>
        <v>0</v>
      </c>
      <c r="Q19" s="124">
        <f t="shared" si="6"/>
        <v>0</v>
      </c>
      <c r="R19" s="124" t="s">
        <v>14</v>
      </c>
      <c r="S19" s="124" t="s">
        <v>14</v>
      </c>
      <c r="T19" s="124">
        <f t="shared" si="7"/>
        <v>0</v>
      </c>
      <c r="U19" s="124" t="s">
        <v>14</v>
      </c>
      <c r="V19" s="124" t="s">
        <v>14</v>
      </c>
      <c r="W19" s="124">
        <f t="shared" si="8"/>
        <v>0</v>
      </c>
      <c r="X19" s="124">
        <f t="shared" si="9"/>
        <v>0</v>
      </c>
      <c r="Y19" s="124">
        <v>0</v>
      </c>
      <c r="Z19" s="124">
        <v>0</v>
      </c>
      <c r="AA19" s="124">
        <f t="shared" si="10"/>
        <v>0</v>
      </c>
      <c r="AB19" s="124">
        <v>0</v>
      </c>
      <c r="AC19" s="124">
        <v>0</v>
      </c>
      <c r="AD19" s="124">
        <f t="shared" si="11"/>
        <v>0</v>
      </c>
      <c r="AE19" s="124">
        <v>0</v>
      </c>
      <c r="AF19" s="124">
        <v>0</v>
      </c>
    </row>
    <row r="20" spans="1:32" ht="19.5" customHeight="1">
      <c r="A20" s="63" t="s">
        <v>190</v>
      </c>
      <c r="B20" s="63" t="s">
        <v>97</v>
      </c>
      <c r="C20" s="122" t="s">
        <v>89</v>
      </c>
      <c r="D20" s="63" t="s">
        <v>196</v>
      </c>
      <c r="E20" s="123">
        <f t="shared" si="0"/>
        <v>204.2372</v>
      </c>
      <c r="F20" s="124">
        <f t="shared" si="1"/>
        <v>204.2372</v>
      </c>
      <c r="G20" s="124">
        <f t="shared" si="2"/>
        <v>204.2372</v>
      </c>
      <c r="H20" s="124">
        <v>5.0559</v>
      </c>
      <c r="I20" s="124">
        <v>199.1813</v>
      </c>
      <c r="J20" s="124">
        <f t="shared" si="3"/>
        <v>0</v>
      </c>
      <c r="K20" s="124" t="s">
        <v>14</v>
      </c>
      <c r="L20" s="124" t="s">
        <v>14</v>
      </c>
      <c r="M20" s="124">
        <f t="shared" si="4"/>
        <v>0</v>
      </c>
      <c r="N20" s="124" t="s">
        <v>14</v>
      </c>
      <c r="O20" s="124" t="s">
        <v>14</v>
      </c>
      <c r="P20" s="124">
        <f t="shared" si="5"/>
        <v>0</v>
      </c>
      <c r="Q20" s="124">
        <f t="shared" si="6"/>
        <v>0</v>
      </c>
      <c r="R20" s="124" t="s">
        <v>14</v>
      </c>
      <c r="S20" s="124" t="s">
        <v>14</v>
      </c>
      <c r="T20" s="124">
        <f t="shared" si="7"/>
        <v>0</v>
      </c>
      <c r="U20" s="124" t="s">
        <v>14</v>
      </c>
      <c r="V20" s="124" t="s">
        <v>14</v>
      </c>
      <c r="W20" s="124">
        <f t="shared" si="8"/>
        <v>0</v>
      </c>
      <c r="X20" s="124">
        <f t="shared" si="9"/>
        <v>0</v>
      </c>
      <c r="Y20" s="124">
        <v>0</v>
      </c>
      <c r="Z20" s="124">
        <v>0</v>
      </c>
      <c r="AA20" s="124">
        <f t="shared" si="10"/>
        <v>0</v>
      </c>
      <c r="AB20" s="124">
        <v>0</v>
      </c>
      <c r="AC20" s="124">
        <v>0</v>
      </c>
      <c r="AD20" s="124">
        <f t="shared" si="11"/>
        <v>0</v>
      </c>
      <c r="AE20" s="124">
        <v>0</v>
      </c>
      <c r="AF20" s="124">
        <v>0</v>
      </c>
    </row>
    <row r="21" spans="1:32" ht="19.5" customHeight="1">
      <c r="A21" s="63" t="s">
        <v>197</v>
      </c>
      <c r="B21" s="63" t="s">
        <v>14</v>
      </c>
      <c r="C21" s="122" t="s">
        <v>14</v>
      </c>
      <c r="D21" s="63" t="s">
        <v>198</v>
      </c>
      <c r="E21" s="123">
        <f t="shared" si="0"/>
        <v>3</v>
      </c>
      <c r="F21" s="124">
        <f t="shared" si="1"/>
        <v>3</v>
      </c>
      <c r="G21" s="124">
        <f t="shared" si="2"/>
        <v>3</v>
      </c>
      <c r="H21" s="124">
        <v>3</v>
      </c>
      <c r="I21" s="124">
        <v>0</v>
      </c>
      <c r="J21" s="124">
        <f t="shared" si="3"/>
        <v>0</v>
      </c>
      <c r="K21" s="124" t="s">
        <v>14</v>
      </c>
      <c r="L21" s="124" t="s">
        <v>14</v>
      </c>
      <c r="M21" s="124">
        <f t="shared" si="4"/>
        <v>0</v>
      </c>
      <c r="N21" s="124" t="s">
        <v>14</v>
      </c>
      <c r="O21" s="124" t="s">
        <v>14</v>
      </c>
      <c r="P21" s="124">
        <f t="shared" si="5"/>
        <v>0</v>
      </c>
      <c r="Q21" s="124">
        <f t="shared" si="6"/>
        <v>0</v>
      </c>
      <c r="R21" s="124" t="s">
        <v>14</v>
      </c>
      <c r="S21" s="124" t="s">
        <v>14</v>
      </c>
      <c r="T21" s="124">
        <f t="shared" si="7"/>
        <v>0</v>
      </c>
      <c r="U21" s="124" t="s">
        <v>14</v>
      </c>
      <c r="V21" s="124" t="s">
        <v>14</v>
      </c>
      <c r="W21" s="124">
        <f t="shared" si="8"/>
        <v>0</v>
      </c>
      <c r="X21" s="124">
        <f t="shared" si="9"/>
        <v>0</v>
      </c>
      <c r="Y21" s="124">
        <v>0</v>
      </c>
      <c r="Z21" s="124">
        <v>0</v>
      </c>
      <c r="AA21" s="124">
        <f t="shared" si="10"/>
        <v>0</v>
      </c>
      <c r="AB21" s="124">
        <v>0</v>
      </c>
      <c r="AC21" s="124">
        <v>0</v>
      </c>
      <c r="AD21" s="124">
        <f t="shared" si="11"/>
        <v>0</v>
      </c>
      <c r="AE21" s="124">
        <v>0</v>
      </c>
      <c r="AF21" s="124">
        <v>0</v>
      </c>
    </row>
    <row r="22" spans="1:32" ht="19.5" customHeight="1">
      <c r="A22" s="63" t="s">
        <v>199</v>
      </c>
      <c r="B22" s="63" t="s">
        <v>93</v>
      </c>
      <c r="C22" s="122" t="s">
        <v>89</v>
      </c>
      <c r="D22" s="63" t="s">
        <v>200</v>
      </c>
      <c r="E22" s="123">
        <f t="shared" si="0"/>
        <v>3</v>
      </c>
      <c r="F22" s="124">
        <f t="shared" si="1"/>
        <v>3</v>
      </c>
      <c r="G22" s="124">
        <f t="shared" si="2"/>
        <v>3</v>
      </c>
      <c r="H22" s="124">
        <v>3</v>
      </c>
      <c r="I22" s="124">
        <v>0</v>
      </c>
      <c r="J22" s="124">
        <f t="shared" si="3"/>
        <v>0</v>
      </c>
      <c r="K22" s="124" t="s">
        <v>14</v>
      </c>
      <c r="L22" s="124" t="s">
        <v>14</v>
      </c>
      <c r="M22" s="124">
        <f t="shared" si="4"/>
        <v>0</v>
      </c>
      <c r="N22" s="124" t="s">
        <v>14</v>
      </c>
      <c r="O22" s="124" t="s">
        <v>14</v>
      </c>
      <c r="P22" s="124">
        <f t="shared" si="5"/>
        <v>0</v>
      </c>
      <c r="Q22" s="124">
        <f t="shared" si="6"/>
        <v>0</v>
      </c>
      <c r="R22" s="124" t="s">
        <v>14</v>
      </c>
      <c r="S22" s="124" t="s">
        <v>14</v>
      </c>
      <c r="T22" s="124">
        <f t="shared" si="7"/>
        <v>0</v>
      </c>
      <c r="U22" s="124" t="s">
        <v>14</v>
      </c>
      <c r="V22" s="124" t="s">
        <v>14</v>
      </c>
      <c r="W22" s="124">
        <f t="shared" si="8"/>
        <v>0</v>
      </c>
      <c r="X22" s="124">
        <f t="shared" si="9"/>
        <v>0</v>
      </c>
      <c r="Y22" s="124">
        <v>0</v>
      </c>
      <c r="Z22" s="124">
        <v>0</v>
      </c>
      <c r="AA22" s="124">
        <f t="shared" si="10"/>
        <v>0</v>
      </c>
      <c r="AB22" s="124">
        <v>0</v>
      </c>
      <c r="AC22" s="124">
        <v>0</v>
      </c>
      <c r="AD22" s="124">
        <f t="shared" si="11"/>
        <v>0</v>
      </c>
      <c r="AE22" s="124">
        <v>0</v>
      </c>
      <c r="AF22" s="124">
        <v>0</v>
      </c>
    </row>
    <row r="23" spans="1:32" ht="19.5" customHeight="1">
      <c r="A23" s="63" t="s">
        <v>201</v>
      </c>
      <c r="B23" s="63" t="s">
        <v>14</v>
      </c>
      <c r="C23" s="122" t="s">
        <v>14</v>
      </c>
      <c r="D23" s="63" t="s">
        <v>202</v>
      </c>
      <c r="E23" s="123">
        <f t="shared" si="0"/>
        <v>148.0289</v>
      </c>
      <c r="F23" s="124">
        <f t="shared" si="1"/>
        <v>148.0289</v>
      </c>
      <c r="G23" s="124">
        <f t="shared" si="2"/>
        <v>148.0289</v>
      </c>
      <c r="H23" s="124">
        <v>148.0289</v>
      </c>
      <c r="I23" s="124">
        <v>0</v>
      </c>
      <c r="J23" s="124">
        <f t="shared" si="3"/>
        <v>0</v>
      </c>
      <c r="K23" s="124" t="s">
        <v>14</v>
      </c>
      <c r="L23" s="124" t="s">
        <v>14</v>
      </c>
      <c r="M23" s="124">
        <f t="shared" si="4"/>
        <v>0</v>
      </c>
      <c r="N23" s="124" t="s">
        <v>14</v>
      </c>
      <c r="O23" s="124" t="s">
        <v>14</v>
      </c>
      <c r="P23" s="124">
        <f t="shared" si="5"/>
        <v>0</v>
      </c>
      <c r="Q23" s="124">
        <f t="shared" si="6"/>
        <v>0</v>
      </c>
      <c r="R23" s="124" t="s">
        <v>14</v>
      </c>
      <c r="S23" s="124" t="s">
        <v>14</v>
      </c>
      <c r="T23" s="124">
        <f t="shared" si="7"/>
        <v>0</v>
      </c>
      <c r="U23" s="124" t="s">
        <v>14</v>
      </c>
      <c r="V23" s="124" t="s">
        <v>14</v>
      </c>
      <c r="W23" s="124">
        <f t="shared" si="8"/>
        <v>0</v>
      </c>
      <c r="X23" s="124">
        <f t="shared" si="9"/>
        <v>0</v>
      </c>
      <c r="Y23" s="124">
        <v>0</v>
      </c>
      <c r="Z23" s="124">
        <v>0</v>
      </c>
      <c r="AA23" s="124">
        <f t="shared" si="10"/>
        <v>0</v>
      </c>
      <c r="AB23" s="124">
        <v>0</v>
      </c>
      <c r="AC23" s="124">
        <v>0</v>
      </c>
      <c r="AD23" s="124">
        <f t="shared" si="11"/>
        <v>0</v>
      </c>
      <c r="AE23" s="124">
        <v>0</v>
      </c>
      <c r="AF23" s="124">
        <v>0</v>
      </c>
    </row>
    <row r="24" spans="1:32" ht="19.5" customHeight="1">
      <c r="A24" s="63" t="s">
        <v>203</v>
      </c>
      <c r="B24" s="63" t="s">
        <v>87</v>
      </c>
      <c r="C24" s="122" t="s">
        <v>89</v>
      </c>
      <c r="D24" s="63" t="s">
        <v>204</v>
      </c>
      <c r="E24" s="123">
        <f t="shared" si="0"/>
        <v>143.9352</v>
      </c>
      <c r="F24" s="124">
        <f t="shared" si="1"/>
        <v>143.9352</v>
      </c>
      <c r="G24" s="124">
        <f t="shared" si="2"/>
        <v>143.9352</v>
      </c>
      <c r="H24" s="124">
        <v>143.9352</v>
      </c>
      <c r="I24" s="124">
        <v>0</v>
      </c>
      <c r="J24" s="124">
        <f t="shared" si="3"/>
        <v>0</v>
      </c>
      <c r="K24" s="124" t="s">
        <v>14</v>
      </c>
      <c r="L24" s="124" t="s">
        <v>14</v>
      </c>
      <c r="M24" s="124">
        <f t="shared" si="4"/>
        <v>0</v>
      </c>
      <c r="N24" s="124" t="s">
        <v>14</v>
      </c>
      <c r="O24" s="124" t="s">
        <v>14</v>
      </c>
      <c r="P24" s="124">
        <f t="shared" si="5"/>
        <v>0</v>
      </c>
      <c r="Q24" s="124">
        <f t="shared" si="6"/>
        <v>0</v>
      </c>
      <c r="R24" s="124" t="s">
        <v>14</v>
      </c>
      <c r="S24" s="124" t="s">
        <v>14</v>
      </c>
      <c r="T24" s="124">
        <f t="shared" si="7"/>
        <v>0</v>
      </c>
      <c r="U24" s="124" t="s">
        <v>14</v>
      </c>
      <c r="V24" s="124" t="s">
        <v>14</v>
      </c>
      <c r="W24" s="124">
        <f t="shared" si="8"/>
        <v>0</v>
      </c>
      <c r="X24" s="124">
        <f t="shared" si="9"/>
        <v>0</v>
      </c>
      <c r="Y24" s="124">
        <v>0</v>
      </c>
      <c r="Z24" s="124">
        <v>0</v>
      </c>
      <c r="AA24" s="124">
        <f t="shared" si="10"/>
        <v>0</v>
      </c>
      <c r="AB24" s="124">
        <v>0</v>
      </c>
      <c r="AC24" s="124">
        <v>0</v>
      </c>
      <c r="AD24" s="124">
        <f t="shared" si="11"/>
        <v>0</v>
      </c>
      <c r="AE24" s="124">
        <v>0</v>
      </c>
      <c r="AF24" s="124">
        <v>0</v>
      </c>
    </row>
    <row r="25" spans="1:32" ht="19.5" customHeight="1">
      <c r="A25" s="63" t="s">
        <v>203</v>
      </c>
      <c r="B25" s="63" t="s">
        <v>88</v>
      </c>
      <c r="C25" s="122" t="s">
        <v>89</v>
      </c>
      <c r="D25" s="63" t="s">
        <v>205</v>
      </c>
      <c r="E25" s="123">
        <f t="shared" si="0"/>
        <v>4.0937</v>
      </c>
      <c r="F25" s="124">
        <f t="shared" si="1"/>
        <v>4.0937</v>
      </c>
      <c r="G25" s="124">
        <f t="shared" si="2"/>
        <v>4.0937</v>
      </c>
      <c r="H25" s="124">
        <v>4.0937</v>
      </c>
      <c r="I25" s="124">
        <v>0</v>
      </c>
      <c r="J25" s="124">
        <f t="shared" si="3"/>
        <v>0</v>
      </c>
      <c r="K25" s="124" t="s">
        <v>14</v>
      </c>
      <c r="L25" s="124" t="s">
        <v>14</v>
      </c>
      <c r="M25" s="124">
        <f t="shared" si="4"/>
        <v>0</v>
      </c>
      <c r="N25" s="124" t="s">
        <v>14</v>
      </c>
      <c r="O25" s="124" t="s">
        <v>14</v>
      </c>
      <c r="P25" s="124">
        <f t="shared" si="5"/>
        <v>0</v>
      </c>
      <c r="Q25" s="124">
        <f t="shared" si="6"/>
        <v>0</v>
      </c>
      <c r="R25" s="124" t="s">
        <v>14</v>
      </c>
      <c r="S25" s="124" t="s">
        <v>14</v>
      </c>
      <c r="T25" s="124">
        <f t="shared" si="7"/>
        <v>0</v>
      </c>
      <c r="U25" s="124" t="s">
        <v>14</v>
      </c>
      <c r="V25" s="124" t="s">
        <v>14</v>
      </c>
      <c r="W25" s="124">
        <f t="shared" si="8"/>
        <v>0</v>
      </c>
      <c r="X25" s="124">
        <f t="shared" si="9"/>
        <v>0</v>
      </c>
      <c r="Y25" s="124">
        <v>0</v>
      </c>
      <c r="Z25" s="124">
        <v>0</v>
      </c>
      <c r="AA25" s="124">
        <f t="shared" si="10"/>
        <v>0</v>
      </c>
      <c r="AB25" s="124">
        <v>0</v>
      </c>
      <c r="AC25" s="124">
        <v>0</v>
      </c>
      <c r="AD25" s="124">
        <f t="shared" si="11"/>
        <v>0</v>
      </c>
      <c r="AE25" s="124">
        <v>0</v>
      </c>
      <c r="AF25" s="124">
        <v>0</v>
      </c>
    </row>
    <row r="26" spans="1:32" ht="19.5" customHeight="1">
      <c r="A26" s="63" t="s">
        <v>206</v>
      </c>
      <c r="B26" s="63" t="s">
        <v>14</v>
      </c>
      <c r="C26" s="122" t="s">
        <v>14</v>
      </c>
      <c r="D26" s="63" t="s">
        <v>207</v>
      </c>
      <c r="E26" s="123">
        <f t="shared" si="0"/>
        <v>230.0772</v>
      </c>
      <c r="F26" s="124">
        <f t="shared" si="1"/>
        <v>230.0772</v>
      </c>
      <c r="G26" s="124">
        <f t="shared" si="2"/>
        <v>230.0772</v>
      </c>
      <c r="H26" s="124">
        <v>230.0772</v>
      </c>
      <c r="I26" s="124">
        <v>0</v>
      </c>
      <c r="J26" s="124">
        <f t="shared" si="3"/>
        <v>0</v>
      </c>
      <c r="K26" s="124" t="s">
        <v>14</v>
      </c>
      <c r="L26" s="124" t="s">
        <v>14</v>
      </c>
      <c r="M26" s="124">
        <f t="shared" si="4"/>
        <v>0</v>
      </c>
      <c r="N26" s="124" t="s">
        <v>14</v>
      </c>
      <c r="O26" s="124" t="s">
        <v>14</v>
      </c>
      <c r="P26" s="124">
        <f t="shared" si="5"/>
        <v>0</v>
      </c>
      <c r="Q26" s="124">
        <f t="shared" si="6"/>
        <v>0</v>
      </c>
      <c r="R26" s="124" t="s">
        <v>14</v>
      </c>
      <c r="S26" s="124" t="s">
        <v>14</v>
      </c>
      <c r="T26" s="124">
        <f t="shared" si="7"/>
        <v>0</v>
      </c>
      <c r="U26" s="124" t="s">
        <v>14</v>
      </c>
      <c r="V26" s="124" t="s">
        <v>14</v>
      </c>
      <c r="W26" s="124">
        <f t="shared" si="8"/>
        <v>0</v>
      </c>
      <c r="X26" s="124">
        <f t="shared" si="9"/>
        <v>0</v>
      </c>
      <c r="Y26" s="124">
        <v>0</v>
      </c>
      <c r="Z26" s="124">
        <v>0</v>
      </c>
      <c r="AA26" s="124">
        <f t="shared" si="10"/>
        <v>0</v>
      </c>
      <c r="AB26" s="124">
        <v>0</v>
      </c>
      <c r="AC26" s="124">
        <v>0</v>
      </c>
      <c r="AD26" s="124">
        <f t="shared" si="11"/>
        <v>0</v>
      </c>
      <c r="AE26" s="124">
        <v>0</v>
      </c>
      <c r="AF26" s="124">
        <v>0</v>
      </c>
    </row>
    <row r="27" spans="1:32" ht="19.5" customHeight="1">
      <c r="A27" s="63" t="s">
        <v>208</v>
      </c>
      <c r="B27" s="63" t="s">
        <v>87</v>
      </c>
      <c r="C27" s="122" t="s">
        <v>89</v>
      </c>
      <c r="D27" s="63" t="s">
        <v>209</v>
      </c>
      <c r="E27" s="123">
        <f t="shared" si="0"/>
        <v>230.0772</v>
      </c>
      <c r="F27" s="124">
        <f t="shared" si="1"/>
        <v>230.0772</v>
      </c>
      <c r="G27" s="124">
        <f t="shared" si="2"/>
        <v>230.0772</v>
      </c>
      <c r="H27" s="124">
        <v>230.0772</v>
      </c>
      <c r="I27" s="124">
        <v>0</v>
      </c>
      <c r="J27" s="124">
        <f t="shared" si="3"/>
        <v>0</v>
      </c>
      <c r="K27" s="124" t="s">
        <v>14</v>
      </c>
      <c r="L27" s="124" t="s">
        <v>14</v>
      </c>
      <c r="M27" s="124">
        <f t="shared" si="4"/>
        <v>0</v>
      </c>
      <c r="N27" s="124" t="s">
        <v>14</v>
      </c>
      <c r="O27" s="124" t="s">
        <v>14</v>
      </c>
      <c r="P27" s="124">
        <f t="shared" si="5"/>
        <v>0</v>
      </c>
      <c r="Q27" s="124">
        <f t="shared" si="6"/>
        <v>0</v>
      </c>
      <c r="R27" s="124" t="s">
        <v>14</v>
      </c>
      <c r="S27" s="124" t="s">
        <v>14</v>
      </c>
      <c r="T27" s="124">
        <f t="shared" si="7"/>
        <v>0</v>
      </c>
      <c r="U27" s="124" t="s">
        <v>14</v>
      </c>
      <c r="V27" s="124" t="s">
        <v>14</v>
      </c>
      <c r="W27" s="124">
        <f t="shared" si="8"/>
        <v>0</v>
      </c>
      <c r="X27" s="124">
        <f t="shared" si="9"/>
        <v>0</v>
      </c>
      <c r="Y27" s="124">
        <v>0</v>
      </c>
      <c r="Z27" s="124">
        <v>0</v>
      </c>
      <c r="AA27" s="124">
        <f t="shared" si="10"/>
        <v>0</v>
      </c>
      <c r="AB27" s="124">
        <v>0</v>
      </c>
      <c r="AC27" s="124">
        <v>0</v>
      </c>
      <c r="AD27" s="124">
        <f t="shared" si="11"/>
        <v>0</v>
      </c>
      <c r="AE27" s="124">
        <v>0</v>
      </c>
      <c r="AF27" s="124">
        <v>0</v>
      </c>
    </row>
  </sheetData>
  <sheetProtection/>
  <mergeCells count="20">
    <mergeCell ref="A2:AF2"/>
    <mergeCell ref="A4:D4"/>
    <mergeCell ref="F4:O4"/>
    <mergeCell ref="P4:V4"/>
    <mergeCell ref="W4:AF4"/>
    <mergeCell ref="A5:B5"/>
    <mergeCell ref="G5:I5"/>
    <mergeCell ref="J5:L5"/>
    <mergeCell ref="M5:O5"/>
    <mergeCell ref="Q5:S5"/>
    <mergeCell ref="T5:V5"/>
    <mergeCell ref="X5:Z5"/>
    <mergeCell ref="AA5:AC5"/>
    <mergeCell ref="AD5:AF5"/>
    <mergeCell ref="C5:C6"/>
    <mergeCell ref="D5:D6"/>
    <mergeCell ref="E4:E6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110"/>
      <c r="AC1" s="110"/>
      <c r="BM1" s="113" t="s">
        <v>210</v>
      </c>
    </row>
    <row r="2" spans="1:65" ht="22.5" customHeight="1">
      <c r="A2" s="43" t="s">
        <v>211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6" s="39" customFormat="1" ht="19.5" customHeight="1">
      <c r="A3" s="44" t="s">
        <v>5</v>
      </c>
      <c r="B3" s="44"/>
      <c r="C3" s="44"/>
      <c r="D3" s="44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47" t="s">
        <v>6</v>
      </c>
      <c r="BN3"/>
    </row>
    <row r="4" spans="1:65" ht="19.5" customHeight="1">
      <c r="A4" s="104" t="s">
        <v>59</v>
      </c>
      <c r="B4" s="104"/>
      <c r="C4" s="104"/>
      <c r="D4" s="104"/>
      <c r="E4" s="105" t="s">
        <v>60</v>
      </c>
      <c r="F4" s="106" t="s">
        <v>212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 t="s">
        <v>213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12" t="s">
        <v>214</v>
      </c>
      <c r="AR4" s="112"/>
      <c r="AS4" s="112"/>
      <c r="AT4" s="112"/>
      <c r="AU4" s="112"/>
      <c r="AV4" s="112"/>
      <c r="AW4" s="112"/>
      <c r="AX4" s="112" t="s">
        <v>215</v>
      </c>
      <c r="AY4" s="112"/>
      <c r="AZ4" s="112"/>
      <c r="BA4" s="112" t="s">
        <v>216</v>
      </c>
      <c r="BB4" s="112"/>
      <c r="BC4" s="112"/>
      <c r="BD4" s="112"/>
      <c r="BE4" s="112"/>
      <c r="BF4" s="112"/>
      <c r="BG4" s="112" t="s">
        <v>217</v>
      </c>
      <c r="BH4" s="112"/>
      <c r="BI4" s="112" t="s">
        <v>218</v>
      </c>
      <c r="BJ4" s="112"/>
      <c r="BK4" s="112" t="s">
        <v>219</v>
      </c>
      <c r="BL4" s="112"/>
      <c r="BM4" s="112"/>
    </row>
    <row r="5" spans="1:65" ht="19.5" customHeight="1">
      <c r="A5" s="104" t="s">
        <v>70</v>
      </c>
      <c r="B5" s="104"/>
      <c r="C5" s="104"/>
      <c r="D5" s="105" t="s">
        <v>220</v>
      </c>
      <c r="E5" s="105"/>
      <c r="F5" s="105" t="s">
        <v>75</v>
      </c>
      <c r="G5" s="105" t="s">
        <v>221</v>
      </c>
      <c r="H5" s="105" t="s">
        <v>222</v>
      </c>
      <c r="I5" s="105" t="s">
        <v>223</v>
      </c>
      <c r="J5" s="105" t="s">
        <v>224</v>
      </c>
      <c r="K5" s="105" t="s">
        <v>225</v>
      </c>
      <c r="L5" s="105" t="s">
        <v>226</v>
      </c>
      <c r="M5" s="105" t="s">
        <v>227</v>
      </c>
      <c r="N5" s="105" t="s">
        <v>228</v>
      </c>
      <c r="O5" s="105" t="s">
        <v>229</v>
      </c>
      <c r="P5" s="105" t="s">
        <v>230</v>
      </c>
      <c r="Q5" s="105" t="s">
        <v>75</v>
      </c>
      <c r="R5" s="105" t="s">
        <v>231</v>
      </c>
      <c r="S5" s="105" t="s">
        <v>232</v>
      </c>
      <c r="T5" s="105" t="s">
        <v>233</v>
      </c>
      <c r="U5" s="105" t="s">
        <v>234</v>
      </c>
      <c r="V5" s="105" t="s">
        <v>235</v>
      </c>
      <c r="W5" s="105" t="s">
        <v>236</v>
      </c>
      <c r="X5" s="105" t="s">
        <v>237</v>
      </c>
      <c r="Y5" s="105" t="s">
        <v>238</v>
      </c>
      <c r="Z5" s="105" t="s">
        <v>239</v>
      </c>
      <c r="AA5" s="105" t="s">
        <v>240</v>
      </c>
      <c r="AB5" s="105" t="s">
        <v>241</v>
      </c>
      <c r="AC5" s="105" t="s">
        <v>242</v>
      </c>
      <c r="AD5" s="105" t="s">
        <v>243</v>
      </c>
      <c r="AE5" s="105" t="s">
        <v>244</v>
      </c>
      <c r="AF5" s="105" t="s">
        <v>245</v>
      </c>
      <c r="AG5" s="105" t="s">
        <v>246</v>
      </c>
      <c r="AH5" s="105" t="s">
        <v>247</v>
      </c>
      <c r="AI5" s="105" t="s">
        <v>248</v>
      </c>
      <c r="AJ5" s="105" t="s">
        <v>249</v>
      </c>
      <c r="AK5" s="105" t="s">
        <v>250</v>
      </c>
      <c r="AL5" s="105" t="s">
        <v>251</v>
      </c>
      <c r="AM5" s="105" t="s">
        <v>252</v>
      </c>
      <c r="AN5" s="105" t="s">
        <v>253</v>
      </c>
      <c r="AO5" s="105" t="s">
        <v>254</v>
      </c>
      <c r="AP5" s="105" t="s">
        <v>255</v>
      </c>
      <c r="AQ5" s="105" t="s">
        <v>75</v>
      </c>
      <c r="AR5" s="105" t="s">
        <v>256</v>
      </c>
      <c r="AS5" s="105" t="s">
        <v>257</v>
      </c>
      <c r="AT5" s="105" t="s">
        <v>258</v>
      </c>
      <c r="AU5" s="105" t="s">
        <v>229</v>
      </c>
      <c r="AV5" s="105" t="s">
        <v>259</v>
      </c>
      <c r="AW5" s="105" t="s">
        <v>260</v>
      </c>
      <c r="AX5" s="105" t="s">
        <v>75</v>
      </c>
      <c r="AY5" s="105" t="s">
        <v>261</v>
      </c>
      <c r="AZ5" s="105" t="s">
        <v>262</v>
      </c>
      <c r="BA5" s="105" t="s">
        <v>75</v>
      </c>
      <c r="BB5" s="105" t="s">
        <v>261</v>
      </c>
      <c r="BC5" s="105" t="s">
        <v>262</v>
      </c>
      <c r="BD5" s="105" t="s">
        <v>263</v>
      </c>
      <c r="BE5" s="105" t="s">
        <v>264</v>
      </c>
      <c r="BF5" s="105" t="s">
        <v>216</v>
      </c>
      <c r="BG5" s="105" t="s">
        <v>75</v>
      </c>
      <c r="BH5" s="105" t="s">
        <v>265</v>
      </c>
      <c r="BI5" s="105" t="s">
        <v>75</v>
      </c>
      <c r="BJ5" s="105" t="s">
        <v>265</v>
      </c>
      <c r="BK5" s="105" t="s">
        <v>75</v>
      </c>
      <c r="BL5" s="105" t="s">
        <v>266</v>
      </c>
      <c r="BM5" s="105" t="s">
        <v>219</v>
      </c>
    </row>
    <row r="6" spans="1:65" ht="30.75" customHeight="1">
      <c r="A6" s="107" t="s">
        <v>80</v>
      </c>
      <c r="B6" s="108" t="s">
        <v>81</v>
      </c>
      <c r="C6" s="107" t="s">
        <v>82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 t="s">
        <v>267</v>
      </c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</row>
    <row r="7" spans="1:65" ht="19.5" customHeight="1">
      <c r="A7" s="109" t="s">
        <v>14</v>
      </c>
      <c r="B7" s="109" t="s">
        <v>14</v>
      </c>
      <c r="C7" s="109" t="s">
        <v>14</v>
      </c>
      <c r="D7" s="109" t="s">
        <v>60</v>
      </c>
      <c r="E7" s="93">
        <v>939.1314</v>
      </c>
      <c r="F7" s="93">
        <v>348.6514</v>
      </c>
      <c r="G7" s="93">
        <v>118.8288</v>
      </c>
      <c r="H7" s="93">
        <v>58.1748</v>
      </c>
      <c r="I7" s="93">
        <v>18.5142</v>
      </c>
      <c r="J7" s="93">
        <v>39.7908</v>
      </c>
      <c r="K7" s="93">
        <v>35.5597</v>
      </c>
      <c r="L7" s="93">
        <v>21.0255</v>
      </c>
      <c r="M7" s="93">
        <v>3.0532</v>
      </c>
      <c r="N7" s="93">
        <v>42.2724</v>
      </c>
      <c r="O7" s="93">
        <v>0</v>
      </c>
      <c r="P7" s="93">
        <v>11.432</v>
      </c>
      <c r="Q7" s="93">
        <v>357.4028</v>
      </c>
      <c r="R7" s="93">
        <v>84.6104</v>
      </c>
      <c r="S7" s="93">
        <v>0.8</v>
      </c>
      <c r="T7" s="93">
        <v>0</v>
      </c>
      <c r="U7" s="93">
        <v>0</v>
      </c>
      <c r="V7" s="93">
        <v>0.8</v>
      </c>
      <c r="W7" s="93">
        <v>5</v>
      </c>
      <c r="X7" s="93">
        <v>5</v>
      </c>
      <c r="Y7" s="93">
        <v>0</v>
      </c>
      <c r="Z7" s="93">
        <v>20.0018</v>
      </c>
      <c r="AA7" s="93">
        <v>1.6534</v>
      </c>
      <c r="AB7" s="93">
        <v>0</v>
      </c>
      <c r="AC7" s="93">
        <v>0</v>
      </c>
      <c r="AD7" s="93">
        <v>0.8</v>
      </c>
      <c r="AE7" s="93">
        <v>0</v>
      </c>
      <c r="AF7" s="93">
        <v>0</v>
      </c>
      <c r="AG7" s="93">
        <v>0</v>
      </c>
      <c r="AH7" s="93">
        <v>0</v>
      </c>
      <c r="AI7" s="93">
        <v>6.1</v>
      </c>
      <c r="AJ7" s="93">
        <v>0</v>
      </c>
      <c r="AK7" s="93">
        <v>6.9022</v>
      </c>
      <c r="AL7" s="93">
        <v>4.1592</v>
      </c>
      <c r="AM7" s="93">
        <v>0</v>
      </c>
      <c r="AN7" s="93">
        <v>16.32</v>
      </c>
      <c r="AO7" s="93">
        <v>0</v>
      </c>
      <c r="AP7" s="93">
        <v>205.2558</v>
      </c>
      <c r="AQ7" s="93">
        <v>230.0772</v>
      </c>
      <c r="AR7" s="93">
        <v>0</v>
      </c>
      <c r="AS7" s="93">
        <v>229.9932</v>
      </c>
      <c r="AT7" s="93">
        <v>0</v>
      </c>
      <c r="AU7" s="93">
        <v>0</v>
      </c>
      <c r="AV7" s="93">
        <v>0.084</v>
      </c>
      <c r="AW7" s="93">
        <v>0</v>
      </c>
      <c r="AX7" s="93">
        <v>0</v>
      </c>
      <c r="AY7" s="93">
        <v>0</v>
      </c>
      <c r="AZ7" s="93">
        <v>0</v>
      </c>
      <c r="BA7" s="93">
        <v>3</v>
      </c>
      <c r="BB7" s="93">
        <v>3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</row>
    <row r="8" spans="1:65" ht="19.5" customHeight="1">
      <c r="A8" s="109" t="s">
        <v>14</v>
      </c>
      <c r="B8" s="109" t="s">
        <v>14</v>
      </c>
      <c r="C8" s="109" t="s">
        <v>14</v>
      </c>
      <c r="D8" s="109" t="s">
        <v>268</v>
      </c>
      <c r="E8" s="93">
        <v>532.5651</v>
      </c>
      <c r="F8" s="93">
        <v>174.4634</v>
      </c>
      <c r="G8" s="93">
        <v>81.5292</v>
      </c>
      <c r="H8" s="93">
        <v>54.4788</v>
      </c>
      <c r="I8" s="93">
        <v>14.1642</v>
      </c>
      <c r="J8" s="93">
        <v>12.8592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11.432</v>
      </c>
      <c r="Q8" s="93">
        <v>342.6721</v>
      </c>
      <c r="R8" s="93">
        <v>84.6104</v>
      </c>
      <c r="S8" s="93">
        <v>0.8</v>
      </c>
      <c r="T8" s="93">
        <v>0</v>
      </c>
      <c r="U8" s="93">
        <v>0</v>
      </c>
      <c r="V8" s="93">
        <v>0.8</v>
      </c>
      <c r="W8" s="93">
        <v>5</v>
      </c>
      <c r="X8" s="93">
        <v>5</v>
      </c>
      <c r="Y8" s="93">
        <v>0</v>
      </c>
      <c r="Z8" s="93">
        <v>20.0018</v>
      </c>
      <c r="AA8" s="93">
        <v>1.6534</v>
      </c>
      <c r="AB8" s="93">
        <v>0</v>
      </c>
      <c r="AC8" s="93">
        <v>0</v>
      </c>
      <c r="AD8" s="93">
        <v>0.8</v>
      </c>
      <c r="AE8" s="93">
        <v>0</v>
      </c>
      <c r="AF8" s="93">
        <v>0</v>
      </c>
      <c r="AG8" s="93">
        <v>0</v>
      </c>
      <c r="AH8" s="93">
        <v>0</v>
      </c>
      <c r="AI8" s="93">
        <v>6.1</v>
      </c>
      <c r="AJ8" s="93">
        <v>0</v>
      </c>
      <c r="AK8" s="93">
        <v>6.2229</v>
      </c>
      <c r="AL8" s="93">
        <v>2.8537</v>
      </c>
      <c r="AM8" s="93">
        <v>0</v>
      </c>
      <c r="AN8" s="93">
        <v>16.32</v>
      </c>
      <c r="AO8" s="93">
        <v>0</v>
      </c>
      <c r="AP8" s="93">
        <v>192.5099</v>
      </c>
      <c r="AQ8" s="93">
        <v>12.4296</v>
      </c>
      <c r="AR8" s="93">
        <v>0</v>
      </c>
      <c r="AS8" s="93">
        <v>12.3576</v>
      </c>
      <c r="AT8" s="93">
        <v>0</v>
      </c>
      <c r="AU8" s="93">
        <v>0</v>
      </c>
      <c r="AV8" s="93">
        <v>0.072</v>
      </c>
      <c r="AW8" s="93">
        <v>0</v>
      </c>
      <c r="AX8" s="93">
        <v>0</v>
      </c>
      <c r="AY8" s="93">
        <v>0</v>
      </c>
      <c r="AZ8" s="93">
        <v>0</v>
      </c>
      <c r="BA8" s="93">
        <v>3</v>
      </c>
      <c r="BB8" s="93">
        <v>3</v>
      </c>
      <c r="BC8" s="93">
        <v>0</v>
      </c>
      <c r="BD8" s="93">
        <v>0</v>
      </c>
      <c r="BE8" s="93">
        <v>0</v>
      </c>
      <c r="BF8" s="93">
        <v>0</v>
      </c>
      <c r="BG8" s="93">
        <v>0</v>
      </c>
      <c r="BH8" s="93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</row>
    <row r="9" spans="1:65" ht="19.5" customHeight="1">
      <c r="A9" s="109" t="s">
        <v>14</v>
      </c>
      <c r="B9" s="109" t="s">
        <v>14</v>
      </c>
      <c r="C9" s="109" t="s">
        <v>14</v>
      </c>
      <c r="D9" s="109" t="s">
        <v>269</v>
      </c>
      <c r="E9" s="93">
        <v>0.78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0.78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0.78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</row>
    <row r="10" spans="1:65" ht="19.5" customHeight="1">
      <c r="A10" s="109" t="s">
        <v>86</v>
      </c>
      <c r="B10" s="109" t="s">
        <v>87</v>
      </c>
      <c r="C10" s="109" t="s">
        <v>88</v>
      </c>
      <c r="D10" s="109" t="s">
        <v>90</v>
      </c>
      <c r="E10" s="93">
        <v>0.78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0.78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0.78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</row>
    <row r="11" spans="1:65" ht="19.5" customHeight="1">
      <c r="A11" s="109" t="s">
        <v>14</v>
      </c>
      <c r="B11" s="109" t="s">
        <v>14</v>
      </c>
      <c r="C11" s="109" t="s">
        <v>14</v>
      </c>
      <c r="D11" s="109" t="s">
        <v>270</v>
      </c>
      <c r="E11" s="93">
        <v>507.3572</v>
      </c>
      <c r="F11" s="93">
        <v>160.2686</v>
      </c>
      <c r="G11" s="93">
        <v>74.2392</v>
      </c>
      <c r="H11" s="93">
        <v>53.7396</v>
      </c>
      <c r="I11" s="93">
        <v>13.0026</v>
      </c>
      <c r="J11" s="93">
        <v>7.8552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11.432</v>
      </c>
      <c r="Q11" s="93">
        <v>331.659</v>
      </c>
      <c r="R11" s="93">
        <v>84.6104</v>
      </c>
      <c r="S11" s="93">
        <v>0.8</v>
      </c>
      <c r="T11" s="93">
        <v>0</v>
      </c>
      <c r="U11" s="93">
        <v>0</v>
      </c>
      <c r="V11" s="93">
        <v>0.8</v>
      </c>
      <c r="W11" s="93">
        <v>5</v>
      </c>
      <c r="X11" s="93">
        <v>5</v>
      </c>
      <c r="Y11" s="93">
        <v>0</v>
      </c>
      <c r="Z11" s="93">
        <v>16.52</v>
      </c>
      <c r="AA11" s="93">
        <v>1.6534</v>
      </c>
      <c r="AB11" s="93">
        <v>0</v>
      </c>
      <c r="AC11" s="93">
        <v>0</v>
      </c>
      <c r="AD11" s="93">
        <v>0.8</v>
      </c>
      <c r="AE11" s="93">
        <v>0</v>
      </c>
      <c r="AF11" s="93">
        <v>0</v>
      </c>
      <c r="AG11" s="93">
        <v>0</v>
      </c>
      <c r="AH11" s="93">
        <v>0</v>
      </c>
      <c r="AI11" s="93">
        <v>6.1</v>
      </c>
      <c r="AJ11" s="93">
        <v>0</v>
      </c>
      <c r="AK11" s="93">
        <v>6.0926</v>
      </c>
      <c r="AL11" s="93">
        <v>2.5985</v>
      </c>
      <c r="AM11" s="93">
        <v>0</v>
      </c>
      <c r="AN11" s="93">
        <v>16.32</v>
      </c>
      <c r="AO11" s="93">
        <v>0</v>
      </c>
      <c r="AP11" s="93">
        <v>185.3641</v>
      </c>
      <c r="AQ11" s="93">
        <v>12.4296</v>
      </c>
      <c r="AR11" s="93">
        <v>0</v>
      </c>
      <c r="AS11" s="93">
        <v>12.3576</v>
      </c>
      <c r="AT11" s="93">
        <v>0</v>
      </c>
      <c r="AU11" s="93">
        <v>0</v>
      </c>
      <c r="AV11" s="93">
        <v>0.072</v>
      </c>
      <c r="AW11" s="93">
        <v>0</v>
      </c>
      <c r="AX11" s="93">
        <v>0</v>
      </c>
      <c r="AY11" s="93">
        <v>0</v>
      </c>
      <c r="AZ11" s="93">
        <v>0</v>
      </c>
      <c r="BA11" s="93">
        <v>3</v>
      </c>
      <c r="BB11" s="93">
        <v>3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</row>
    <row r="12" spans="1:65" ht="19.5" customHeight="1">
      <c r="A12" s="109" t="s">
        <v>86</v>
      </c>
      <c r="B12" s="109" t="s">
        <v>91</v>
      </c>
      <c r="C12" s="109" t="s">
        <v>87</v>
      </c>
      <c r="D12" s="109" t="s">
        <v>92</v>
      </c>
      <c r="E12" s="93">
        <v>391.9165</v>
      </c>
      <c r="F12" s="93">
        <v>147.3098</v>
      </c>
      <c r="G12" s="93">
        <v>67.896</v>
      </c>
      <c r="H12" s="93">
        <v>53.0004</v>
      </c>
      <c r="I12" s="93">
        <v>12.1326</v>
      </c>
      <c r="J12" s="93">
        <v>2.8488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11.432</v>
      </c>
      <c r="Q12" s="93">
        <v>229.1891</v>
      </c>
      <c r="R12" s="93">
        <v>84.6104</v>
      </c>
      <c r="S12" s="93">
        <v>0.8</v>
      </c>
      <c r="T12" s="93">
        <v>0</v>
      </c>
      <c r="U12" s="93">
        <v>0</v>
      </c>
      <c r="V12" s="93">
        <v>0.8</v>
      </c>
      <c r="W12" s="93">
        <v>5</v>
      </c>
      <c r="X12" s="93">
        <v>5</v>
      </c>
      <c r="Y12" s="93">
        <v>0</v>
      </c>
      <c r="Z12" s="93">
        <v>16.52</v>
      </c>
      <c r="AA12" s="93">
        <v>1.6534</v>
      </c>
      <c r="AB12" s="93">
        <v>0</v>
      </c>
      <c r="AC12" s="93">
        <v>0</v>
      </c>
      <c r="AD12" s="93">
        <v>0.8</v>
      </c>
      <c r="AE12" s="93">
        <v>0</v>
      </c>
      <c r="AF12" s="93">
        <v>0</v>
      </c>
      <c r="AG12" s="93">
        <v>0</v>
      </c>
      <c r="AH12" s="93">
        <v>0</v>
      </c>
      <c r="AI12" s="93">
        <v>6.1</v>
      </c>
      <c r="AJ12" s="93">
        <v>0</v>
      </c>
      <c r="AK12" s="93">
        <v>5.9716</v>
      </c>
      <c r="AL12" s="93">
        <v>2.3765</v>
      </c>
      <c r="AM12" s="93">
        <v>0</v>
      </c>
      <c r="AN12" s="93">
        <v>16.32</v>
      </c>
      <c r="AO12" s="93">
        <v>0</v>
      </c>
      <c r="AP12" s="93">
        <v>83.2372</v>
      </c>
      <c r="AQ12" s="93">
        <v>12.4176</v>
      </c>
      <c r="AR12" s="93">
        <v>0</v>
      </c>
      <c r="AS12" s="93">
        <v>12.3576</v>
      </c>
      <c r="AT12" s="93">
        <v>0</v>
      </c>
      <c r="AU12" s="93">
        <v>0</v>
      </c>
      <c r="AV12" s="93">
        <v>0.06</v>
      </c>
      <c r="AW12" s="93">
        <v>0</v>
      </c>
      <c r="AX12" s="93">
        <v>0</v>
      </c>
      <c r="AY12" s="93">
        <v>0</v>
      </c>
      <c r="AZ12" s="93">
        <v>0</v>
      </c>
      <c r="BA12" s="93">
        <v>3</v>
      </c>
      <c r="BB12" s="93">
        <v>3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</row>
    <row r="13" spans="1:65" ht="19.5" customHeight="1">
      <c r="A13" s="109" t="s">
        <v>86</v>
      </c>
      <c r="B13" s="109" t="s">
        <v>91</v>
      </c>
      <c r="C13" s="109" t="s">
        <v>93</v>
      </c>
      <c r="D13" s="109" t="s">
        <v>94</v>
      </c>
      <c r="E13" s="93">
        <v>13.4407</v>
      </c>
      <c r="F13" s="93">
        <v>12.9588</v>
      </c>
      <c r="G13" s="93">
        <v>6.3432</v>
      </c>
      <c r="H13" s="93">
        <v>0.7392</v>
      </c>
      <c r="I13" s="93">
        <v>0.87</v>
      </c>
      <c r="J13" s="93">
        <v>5.0064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0.4699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0.121</v>
      </c>
      <c r="AL13" s="93">
        <v>0.222</v>
      </c>
      <c r="AM13" s="93">
        <v>0</v>
      </c>
      <c r="AN13" s="93">
        <v>0</v>
      </c>
      <c r="AO13" s="93">
        <v>0</v>
      </c>
      <c r="AP13" s="93">
        <v>0.1269</v>
      </c>
      <c r="AQ13" s="93">
        <v>0.012</v>
      </c>
      <c r="AR13" s="93">
        <v>0</v>
      </c>
      <c r="AS13" s="93">
        <v>0</v>
      </c>
      <c r="AT13" s="93">
        <v>0</v>
      </c>
      <c r="AU13" s="93">
        <v>0</v>
      </c>
      <c r="AV13" s="93">
        <v>0.012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</row>
    <row r="14" spans="1:65" ht="19.5" customHeight="1">
      <c r="A14" s="109" t="s">
        <v>86</v>
      </c>
      <c r="B14" s="109" t="s">
        <v>91</v>
      </c>
      <c r="C14" s="109" t="s">
        <v>95</v>
      </c>
      <c r="D14" s="109" t="s">
        <v>96</v>
      </c>
      <c r="E14" s="93">
        <v>20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20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20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</row>
    <row r="15" spans="1:65" ht="19.5" customHeight="1">
      <c r="A15" s="109" t="s">
        <v>86</v>
      </c>
      <c r="B15" s="109" t="s">
        <v>91</v>
      </c>
      <c r="C15" s="109" t="s">
        <v>97</v>
      </c>
      <c r="D15" s="109" t="s">
        <v>98</v>
      </c>
      <c r="E15" s="93">
        <v>82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82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82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</row>
    <row r="16" spans="1:65" ht="19.5" customHeight="1">
      <c r="A16" s="109" t="s">
        <v>14</v>
      </c>
      <c r="B16" s="109" t="s">
        <v>14</v>
      </c>
      <c r="C16" s="109" t="s">
        <v>14</v>
      </c>
      <c r="D16" s="109" t="s">
        <v>271</v>
      </c>
      <c r="E16" s="93">
        <v>22.0879</v>
      </c>
      <c r="F16" s="93">
        <v>14.1948</v>
      </c>
      <c r="G16" s="93">
        <v>7.29</v>
      </c>
      <c r="H16" s="93">
        <v>0.7392</v>
      </c>
      <c r="I16" s="93">
        <v>1.1616</v>
      </c>
      <c r="J16" s="93">
        <v>5.004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7.8931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0.3618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0.1303</v>
      </c>
      <c r="AL16" s="93">
        <v>0.2552</v>
      </c>
      <c r="AM16" s="93">
        <v>0</v>
      </c>
      <c r="AN16" s="93">
        <v>0</v>
      </c>
      <c r="AO16" s="93">
        <v>0</v>
      </c>
      <c r="AP16" s="93">
        <v>7.1458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</row>
    <row r="17" spans="1:65" ht="19.5" customHeight="1">
      <c r="A17" s="109" t="s">
        <v>86</v>
      </c>
      <c r="B17" s="109" t="s">
        <v>93</v>
      </c>
      <c r="C17" s="109" t="s">
        <v>95</v>
      </c>
      <c r="D17" s="109" t="s">
        <v>99</v>
      </c>
      <c r="E17" s="93">
        <v>22.0879</v>
      </c>
      <c r="F17" s="93">
        <v>14.1948</v>
      </c>
      <c r="G17" s="93">
        <v>7.29</v>
      </c>
      <c r="H17" s="93">
        <v>0.7392</v>
      </c>
      <c r="I17" s="93">
        <v>1.1616</v>
      </c>
      <c r="J17" s="93">
        <v>5.004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7.8931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0.3618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0.1303</v>
      </c>
      <c r="AL17" s="93">
        <v>0.2552</v>
      </c>
      <c r="AM17" s="93">
        <v>0</v>
      </c>
      <c r="AN17" s="93">
        <v>0</v>
      </c>
      <c r="AO17" s="93">
        <v>0</v>
      </c>
      <c r="AP17" s="93">
        <v>7.1458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</row>
    <row r="18" spans="1:65" ht="19.5" customHeight="1">
      <c r="A18" s="109" t="s">
        <v>14</v>
      </c>
      <c r="B18" s="109" t="s">
        <v>14</v>
      </c>
      <c r="C18" s="109" t="s">
        <v>14</v>
      </c>
      <c r="D18" s="109" t="s">
        <v>272</v>
      </c>
      <c r="E18" s="93">
        <v>0.78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0.78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0.78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</row>
    <row r="19" spans="1:65" ht="19.5" customHeight="1">
      <c r="A19" s="109" t="s">
        <v>86</v>
      </c>
      <c r="B19" s="109" t="s">
        <v>95</v>
      </c>
      <c r="C19" s="109" t="s">
        <v>97</v>
      </c>
      <c r="D19" s="109" t="s">
        <v>100</v>
      </c>
      <c r="E19" s="93">
        <v>0.78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0.78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0.78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</row>
    <row r="20" spans="1:65" ht="19.5" customHeight="1">
      <c r="A20" s="109" t="s">
        <v>14</v>
      </c>
      <c r="B20" s="109" t="s">
        <v>14</v>
      </c>
      <c r="C20" s="109" t="s">
        <v>14</v>
      </c>
      <c r="D20" s="109" t="s">
        <v>273</v>
      </c>
      <c r="E20" s="93">
        <v>0.78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0.78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0.78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</row>
    <row r="21" spans="1:65" ht="19.5" customHeight="1">
      <c r="A21" s="109" t="s">
        <v>86</v>
      </c>
      <c r="B21" s="109" t="s">
        <v>101</v>
      </c>
      <c r="C21" s="109" t="s">
        <v>97</v>
      </c>
      <c r="D21" s="109" t="s">
        <v>102</v>
      </c>
      <c r="E21" s="93">
        <v>0.78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0.78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0.78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</row>
    <row r="22" spans="1:65" ht="19.5" customHeight="1">
      <c r="A22" s="109" t="s">
        <v>14</v>
      </c>
      <c r="B22" s="109" t="s">
        <v>14</v>
      </c>
      <c r="C22" s="109" t="s">
        <v>14</v>
      </c>
      <c r="D22" s="109" t="s">
        <v>274</v>
      </c>
      <c r="E22" s="93">
        <v>0.78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0.78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0.78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</row>
    <row r="23" spans="1:65" ht="19.5" customHeight="1">
      <c r="A23" s="109" t="s">
        <v>86</v>
      </c>
      <c r="B23" s="109" t="s">
        <v>103</v>
      </c>
      <c r="C23" s="109" t="s">
        <v>97</v>
      </c>
      <c r="D23" s="109" t="s">
        <v>104</v>
      </c>
      <c r="E23" s="93">
        <v>0.78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0.78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0.78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</row>
    <row r="24" spans="1:65" ht="19.5" customHeight="1">
      <c r="A24" s="109" t="s">
        <v>14</v>
      </c>
      <c r="B24" s="109" t="s">
        <v>14</v>
      </c>
      <c r="C24" s="109" t="s">
        <v>14</v>
      </c>
      <c r="D24" s="109" t="s">
        <v>275</v>
      </c>
      <c r="E24" s="93">
        <v>13.3664</v>
      </c>
      <c r="F24" s="93">
        <v>12.888</v>
      </c>
      <c r="G24" s="93">
        <v>6.2928</v>
      </c>
      <c r="H24" s="93">
        <v>0.7392</v>
      </c>
      <c r="I24" s="93">
        <v>0.87</v>
      </c>
      <c r="J24" s="93">
        <v>4.986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0.4664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0.1203</v>
      </c>
      <c r="AL24" s="93">
        <v>0.2203</v>
      </c>
      <c r="AM24" s="93">
        <v>0</v>
      </c>
      <c r="AN24" s="93">
        <v>0</v>
      </c>
      <c r="AO24" s="93">
        <v>0</v>
      </c>
      <c r="AP24" s="93">
        <v>0.1258</v>
      </c>
      <c r="AQ24" s="93">
        <v>0.012</v>
      </c>
      <c r="AR24" s="93">
        <v>0</v>
      </c>
      <c r="AS24" s="93">
        <v>0</v>
      </c>
      <c r="AT24" s="93">
        <v>0</v>
      </c>
      <c r="AU24" s="93">
        <v>0</v>
      </c>
      <c r="AV24" s="93">
        <v>0.012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</row>
    <row r="25" spans="1:65" ht="19.5" customHeight="1">
      <c r="A25" s="109" t="s">
        <v>14</v>
      </c>
      <c r="B25" s="109" t="s">
        <v>14</v>
      </c>
      <c r="C25" s="109" t="s">
        <v>14</v>
      </c>
      <c r="D25" s="109" t="s">
        <v>276</v>
      </c>
      <c r="E25" s="93">
        <v>13.3664</v>
      </c>
      <c r="F25" s="93">
        <v>12.888</v>
      </c>
      <c r="G25" s="93">
        <v>6.2928</v>
      </c>
      <c r="H25" s="93">
        <v>0.7392</v>
      </c>
      <c r="I25" s="93">
        <v>0.87</v>
      </c>
      <c r="J25" s="93">
        <v>4.986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0.4664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0.1203</v>
      </c>
      <c r="AL25" s="93">
        <v>0.2203</v>
      </c>
      <c r="AM25" s="93">
        <v>0</v>
      </c>
      <c r="AN25" s="93">
        <v>0</v>
      </c>
      <c r="AO25" s="93">
        <v>0</v>
      </c>
      <c r="AP25" s="93">
        <v>0.1258</v>
      </c>
      <c r="AQ25" s="93">
        <v>0.012</v>
      </c>
      <c r="AR25" s="93">
        <v>0</v>
      </c>
      <c r="AS25" s="93">
        <v>0</v>
      </c>
      <c r="AT25" s="93">
        <v>0</v>
      </c>
      <c r="AU25" s="93">
        <v>0</v>
      </c>
      <c r="AV25" s="93">
        <v>0.012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</row>
    <row r="26" spans="1:65" ht="19.5" customHeight="1">
      <c r="A26" s="109" t="s">
        <v>105</v>
      </c>
      <c r="B26" s="109" t="s">
        <v>87</v>
      </c>
      <c r="C26" s="109" t="s">
        <v>106</v>
      </c>
      <c r="D26" s="109" t="s">
        <v>107</v>
      </c>
      <c r="E26" s="93">
        <v>13.3664</v>
      </c>
      <c r="F26" s="93">
        <v>12.888</v>
      </c>
      <c r="G26" s="93">
        <v>6.2928</v>
      </c>
      <c r="H26" s="93">
        <v>0.7392</v>
      </c>
      <c r="I26" s="93">
        <v>0.87</v>
      </c>
      <c r="J26" s="93">
        <v>4.986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0.4664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0.1203</v>
      </c>
      <c r="AL26" s="93">
        <v>0.2203</v>
      </c>
      <c r="AM26" s="93">
        <v>0</v>
      </c>
      <c r="AN26" s="93">
        <v>0</v>
      </c>
      <c r="AO26" s="93">
        <v>0</v>
      </c>
      <c r="AP26" s="93">
        <v>0.1258</v>
      </c>
      <c r="AQ26" s="93">
        <v>0.012</v>
      </c>
      <c r="AR26" s="93">
        <v>0</v>
      </c>
      <c r="AS26" s="93">
        <v>0</v>
      </c>
      <c r="AT26" s="93">
        <v>0</v>
      </c>
      <c r="AU26" s="93">
        <v>0</v>
      </c>
      <c r="AV26" s="93">
        <v>0.012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</row>
    <row r="27" spans="1:65" ht="19.5" customHeight="1">
      <c r="A27" s="109" t="s">
        <v>14</v>
      </c>
      <c r="B27" s="109" t="s">
        <v>14</v>
      </c>
      <c r="C27" s="109" t="s">
        <v>14</v>
      </c>
      <c r="D27" s="109" t="s">
        <v>277</v>
      </c>
      <c r="E27" s="93">
        <v>65.5233</v>
      </c>
      <c r="F27" s="93">
        <v>52.9817</v>
      </c>
      <c r="G27" s="93">
        <v>7.3944</v>
      </c>
      <c r="H27" s="93">
        <v>0.7392</v>
      </c>
      <c r="I27" s="93">
        <v>0.87</v>
      </c>
      <c r="J27" s="93">
        <v>5.3652</v>
      </c>
      <c r="K27" s="93">
        <v>35.5597</v>
      </c>
      <c r="L27" s="93">
        <v>0</v>
      </c>
      <c r="M27" s="93">
        <v>3.0532</v>
      </c>
      <c r="N27" s="93">
        <v>0</v>
      </c>
      <c r="O27" s="93">
        <v>0</v>
      </c>
      <c r="P27" s="93">
        <v>0</v>
      </c>
      <c r="Q27" s="93">
        <v>12.5416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0.1349</v>
      </c>
      <c r="AL27" s="93">
        <v>0.2588</v>
      </c>
      <c r="AM27" s="93">
        <v>0</v>
      </c>
      <c r="AN27" s="93">
        <v>0</v>
      </c>
      <c r="AO27" s="93">
        <v>0</v>
      </c>
      <c r="AP27" s="93">
        <v>12.1479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</row>
    <row r="28" spans="1:65" ht="19.5" customHeight="1">
      <c r="A28" s="109" t="s">
        <v>14</v>
      </c>
      <c r="B28" s="109" t="s">
        <v>14</v>
      </c>
      <c r="C28" s="109" t="s">
        <v>14</v>
      </c>
      <c r="D28" s="109" t="s">
        <v>278</v>
      </c>
      <c r="E28" s="93">
        <v>14.9104</v>
      </c>
      <c r="F28" s="93">
        <v>14.3688</v>
      </c>
      <c r="G28" s="93">
        <v>7.3944</v>
      </c>
      <c r="H28" s="93">
        <v>0.7392</v>
      </c>
      <c r="I28" s="93">
        <v>0.87</v>
      </c>
      <c r="J28" s="93">
        <v>5.3652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0.5416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0.1349</v>
      </c>
      <c r="AL28" s="93">
        <v>0.2588</v>
      </c>
      <c r="AM28" s="93">
        <v>0</v>
      </c>
      <c r="AN28" s="93">
        <v>0</v>
      </c>
      <c r="AO28" s="93">
        <v>0</v>
      </c>
      <c r="AP28" s="93">
        <v>0.1479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</row>
    <row r="29" spans="1:65" ht="19.5" customHeight="1">
      <c r="A29" s="109" t="s">
        <v>108</v>
      </c>
      <c r="B29" s="109" t="s">
        <v>87</v>
      </c>
      <c r="C29" s="109" t="s">
        <v>109</v>
      </c>
      <c r="D29" s="109" t="s">
        <v>110</v>
      </c>
      <c r="E29" s="93">
        <v>14.9104</v>
      </c>
      <c r="F29" s="93">
        <v>14.3688</v>
      </c>
      <c r="G29" s="93">
        <v>7.3944</v>
      </c>
      <c r="H29" s="93">
        <v>0.7392</v>
      </c>
      <c r="I29" s="93">
        <v>0.87</v>
      </c>
      <c r="J29" s="93">
        <v>5.3652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0.5416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0.1349</v>
      </c>
      <c r="AL29" s="93">
        <v>0.2588</v>
      </c>
      <c r="AM29" s="93">
        <v>0</v>
      </c>
      <c r="AN29" s="93">
        <v>0</v>
      </c>
      <c r="AO29" s="93">
        <v>0</v>
      </c>
      <c r="AP29" s="93">
        <v>0.1479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3">
        <v>0</v>
      </c>
      <c r="BB29" s="93">
        <v>0</v>
      </c>
      <c r="BC29" s="93">
        <v>0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</row>
    <row r="30" spans="1:65" ht="19.5" customHeight="1">
      <c r="A30" s="109" t="s">
        <v>14</v>
      </c>
      <c r="B30" s="109" t="s">
        <v>14</v>
      </c>
      <c r="C30" s="109" t="s">
        <v>14</v>
      </c>
      <c r="D30" s="109" t="s">
        <v>279</v>
      </c>
      <c r="E30" s="93">
        <v>12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12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12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</row>
    <row r="31" spans="1:65" ht="19.5" customHeight="1">
      <c r="A31" s="109" t="s">
        <v>108</v>
      </c>
      <c r="B31" s="109" t="s">
        <v>88</v>
      </c>
      <c r="C31" s="109" t="s">
        <v>111</v>
      </c>
      <c r="D31" s="109" t="s">
        <v>112</v>
      </c>
      <c r="E31" s="93">
        <v>12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12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12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</row>
    <row r="32" spans="1:65" ht="19.5" customHeight="1">
      <c r="A32" s="109" t="s">
        <v>14</v>
      </c>
      <c r="B32" s="109" t="s">
        <v>14</v>
      </c>
      <c r="C32" s="109" t="s">
        <v>14</v>
      </c>
      <c r="D32" s="109" t="s">
        <v>280</v>
      </c>
      <c r="E32" s="93">
        <v>35.5597</v>
      </c>
      <c r="F32" s="93">
        <v>35.5597</v>
      </c>
      <c r="G32" s="93">
        <v>0</v>
      </c>
      <c r="H32" s="93">
        <v>0</v>
      </c>
      <c r="I32" s="93">
        <v>0</v>
      </c>
      <c r="J32" s="93">
        <v>0</v>
      </c>
      <c r="K32" s="93">
        <v>35.5597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</row>
    <row r="33" spans="1:65" ht="19.5" customHeight="1">
      <c r="A33" s="109" t="s">
        <v>108</v>
      </c>
      <c r="B33" s="109" t="s">
        <v>113</v>
      </c>
      <c r="C33" s="109" t="s">
        <v>113</v>
      </c>
      <c r="D33" s="109" t="s">
        <v>114</v>
      </c>
      <c r="E33" s="93">
        <v>35.5597</v>
      </c>
      <c r="F33" s="93">
        <v>35.5597</v>
      </c>
      <c r="G33" s="93">
        <v>0</v>
      </c>
      <c r="H33" s="93">
        <v>0</v>
      </c>
      <c r="I33" s="93">
        <v>0</v>
      </c>
      <c r="J33" s="93">
        <v>0</v>
      </c>
      <c r="K33" s="93">
        <v>35.5597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</row>
    <row r="34" spans="1:65" ht="19.5" customHeight="1">
      <c r="A34" s="109" t="s">
        <v>14</v>
      </c>
      <c r="B34" s="109" t="s">
        <v>14</v>
      </c>
      <c r="C34" s="109" t="s">
        <v>14</v>
      </c>
      <c r="D34" s="109" t="s">
        <v>281</v>
      </c>
      <c r="E34" s="93">
        <v>3.0532</v>
      </c>
      <c r="F34" s="93">
        <v>3.0532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3.0532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0</v>
      </c>
      <c r="BA34" s="93">
        <v>0</v>
      </c>
      <c r="BB34" s="93">
        <v>0</v>
      </c>
      <c r="BC34" s="93">
        <v>0</v>
      </c>
      <c r="BD34" s="93">
        <v>0</v>
      </c>
      <c r="BE34" s="93">
        <v>0</v>
      </c>
      <c r="BF34" s="93">
        <v>0</v>
      </c>
      <c r="BG34" s="93">
        <v>0</v>
      </c>
      <c r="BH34" s="93">
        <v>0</v>
      </c>
      <c r="BI34" s="93">
        <v>0</v>
      </c>
      <c r="BJ34" s="93">
        <v>0</v>
      </c>
      <c r="BK34" s="93">
        <v>0</v>
      </c>
      <c r="BL34" s="93">
        <v>0</v>
      </c>
      <c r="BM34" s="93">
        <v>0</v>
      </c>
    </row>
    <row r="35" spans="1:65" ht="19.5" customHeight="1">
      <c r="A35" s="109" t="s">
        <v>108</v>
      </c>
      <c r="B35" s="109" t="s">
        <v>97</v>
      </c>
      <c r="C35" s="109" t="s">
        <v>97</v>
      </c>
      <c r="D35" s="109" t="s">
        <v>115</v>
      </c>
      <c r="E35" s="93">
        <v>3.0532</v>
      </c>
      <c r="F35" s="93">
        <v>3.0532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3.0532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</row>
    <row r="36" spans="1:65" ht="19.5" customHeight="1">
      <c r="A36" s="109" t="s">
        <v>14</v>
      </c>
      <c r="B36" s="109" t="s">
        <v>14</v>
      </c>
      <c r="C36" s="109" t="s">
        <v>14</v>
      </c>
      <c r="D36" s="109" t="s">
        <v>282</v>
      </c>
      <c r="E36" s="93">
        <v>21.0255</v>
      </c>
      <c r="F36" s="93">
        <v>21.0255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21.0255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  <c r="BJ36" s="93">
        <v>0</v>
      </c>
      <c r="BK36" s="93">
        <v>0</v>
      </c>
      <c r="BL36" s="93">
        <v>0</v>
      </c>
      <c r="BM36" s="93">
        <v>0</v>
      </c>
    </row>
    <row r="37" spans="1:65" ht="19.5" customHeight="1">
      <c r="A37" s="109" t="s">
        <v>14</v>
      </c>
      <c r="B37" s="109" t="s">
        <v>14</v>
      </c>
      <c r="C37" s="109" t="s">
        <v>14</v>
      </c>
      <c r="D37" s="109" t="s">
        <v>283</v>
      </c>
      <c r="E37" s="93">
        <v>21.0255</v>
      </c>
      <c r="F37" s="93">
        <v>21.0255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21.0255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</row>
    <row r="38" spans="1:65" ht="19.5" customHeight="1">
      <c r="A38" s="109" t="s">
        <v>116</v>
      </c>
      <c r="B38" s="109" t="s">
        <v>101</v>
      </c>
      <c r="C38" s="109" t="s">
        <v>87</v>
      </c>
      <c r="D38" s="109" t="s">
        <v>117</v>
      </c>
      <c r="E38" s="93">
        <v>13.9397</v>
      </c>
      <c r="F38" s="93">
        <v>13.9397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13.9397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93">
        <v>0</v>
      </c>
      <c r="BA38" s="93">
        <v>0</v>
      </c>
      <c r="BB38" s="93">
        <v>0</v>
      </c>
      <c r="BC38" s="93">
        <v>0</v>
      </c>
      <c r="BD38" s="93">
        <v>0</v>
      </c>
      <c r="BE38" s="93">
        <v>0</v>
      </c>
      <c r="BF38" s="93">
        <v>0</v>
      </c>
      <c r="BG38" s="93">
        <v>0</v>
      </c>
      <c r="BH38" s="93">
        <v>0</v>
      </c>
      <c r="BI38" s="93">
        <v>0</v>
      </c>
      <c r="BJ38" s="93">
        <v>0</v>
      </c>
      <c r="BK38" s="93">
        <v>0</v>
      </c>
      <c r="BL38" s="93">
        <v>0</v>
      </c>
      <c r="BM38" s="93">
        <v>0</v>
      </c>
    </row>
    <row r="39" spans="1:65" ht="19.5" customHeight="1">
      <c r="A39" s="109" t="s">
        <v>116</v>
      </c>
      <c r="B39" s="109" t="s">
        <v>101</v>
      </c>
      <c r="C39" s="109" t="s">
        <v>88</v>
      </c>
      <c r="D39" s="109" t="s">
        <v>118</v>
      </c>
      <c r="E39" s="93">
        <v>7.0858</v>
      </c>
      <c r="F39" s="93">
        <v>7.0858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7.0858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93"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93">
        <v>0</v>
      </c>
      <c r="BA39" s="93">
        <v>0</v>
      </c>
      <c r="BB39" s="93">
        <v>0</v>
      </c>
      <c r="BC39" s="93">
        <v>0</v>
      </c>
      <c r="BD39" s="93">
        <v>0</v>
      </c>
      <c r="BE39" s="93">
        <v>0</v>
      </c>
      <c r="BF39" s="93">
        <v>0</v>
      </c>
      <c r="BG39" s="93">
        <v>0</v>
      </c>
      <c r="BH39" s="93">
        <v>0</v>
      </c>
      <c r="BI39" s="93">
        <v>0</v>
      </c>
      <c r="BJ39" s="93">
        <v>0</v>
      </c>
      <c r="BK39" s="93">
        <v>0</v>
      </c>
      <c r="BL39" s="93">
        <v>0</v>
      </c>
      <c r="BM39" s="93">
        <v>0</v>
      </c>
    </row>
    <row r="40" spans="1:65" ht="19.5" customHeight="1">
      <c r="A40" s="109" t="s">
        <v>14</v>
      </c>
      <c r="B40" s="109" t="s">
        <v>14</v>
      </c>
      <c r="C40" s="109" t="s">
        <v>14</v>
      </c>
      <c r="D40" s="109" t="s">
        <v>284</v>
      </c>
      <c r="E40" s="93">
        <v>264.3787</v>
      </c>
      <c r="F40" s="93">
        <v>45.0204</v>
      </c>
      <c r="G40" s="93">
        <v>23.6124</v>
      </c>
      <c r="H40" s="93">
        <v>2.2176</v>
      </c>
      <c r="I40" s="93">
        <v>2.61</v>
      </c>
      <c r="J40" s="93">
        <v>16.5804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1.7227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0.4241</v>
      </c>
      <c r="AL40" s="93">
        <v>0.8264</v>
      </c>
      <c r="AM40" s="93">
        <v>0</v>
      </c>
      <c r="AN40" s="93">
        <v>0</v>
      </c>
      <c r="AO40" s="93">
        <v>0</v>
      </c>
      <c r="AP40" s="93">
        <v>0.4722</v>
      </c>
      <c r="AQ40" s="93">
        <v>217.6356</v>
      </c>
      <c r="AR40" s="93">
        <v>0</v>
      </c>
      <c r="AS40" s="93">
        <v>217.6356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</row>
    <row r="41" spans="1:65" ht="19.5" customHeight="1">
      <c r="A41" s="109" t="s">
        <v>14</v>
      </c>
      <c r="B41" s="109" t="s">
        <v>14</v>
      </c>
      <c r="C41" s="109" t="s">
        <v>14</v>
      </c>
      <c r="D41" s="109" t="s">
        <v>285</v>
      </c>
      <c r="E41" s="93">
        <v>46.7431</v>
      </c>
      <c r="F41" s="93">
        <v>45.0204</v>
      </c>
      <c r="G41" s="93">
        <v>23.6124</v>
      </c>
      <c r="H41" s="93">
        <v>2.2176</v>
      </c>
      <c r="I41" s="93">
        <v>2.61</v>
      </c>
      <c r="J41" s="93">
        <v>16.5804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1.7227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93">
        <v>0.4241</v>
      </c>
      <c r="AL41" s="93">
        <v>0.8264</v>
      </c>
      <c r="AM41" s="93">
        <v>0</v>
      </c>
      <c r="AN41" s="93">
        <v>0</v>
      </c>
      <c r="AO41" s="93">
        <v>0</v>
      </c>
      <c r="AP41" s="93">
        <v>0.4722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</row>
    <row r="42" spans="1:65" ht="19.5" customHeight="1">
      <c r="A42" s="109" t="s">
        <v>119</v>
      </c>
      <c r="B42" s="109" t="s">
        <v>87</v>
      </c>
      <c r="C42" s="109" t="s">
        <v>120</v>
      </c>
      <c r="D42" s="109" t="s">
        <v>121</v>
      </c>
      <c r="E42" s="93">
        <v>46.7431</v>
      </c>
      <c r="F42" s="93">
        <v>45.0204</v>
      </c>
      <c r="G42" s="93">
        <v>23.6124</v>
      </c>
      <c r="H42" s="93">
        <v>2.2176</v>
      </c>
      <c r="I42" s="93">
        <v>2.61</v>
      </c>
      <c r="J42" s="93">
        <v>16.5804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1.7227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0.4241</v>
      </c>
      <c r="AL42" s="93">
        <v>0.8264</v>
      </c>
      <c r="AM42" s="93">
        <v>0</v>
      </c>
      <c r="AN42" s="93">
        <v>0</v>
      </c>
      <c r="AO42" s="93">
        <v>0</v>
      </c>
      <c r="AP42" s="93">
        <v>0.4722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</row>
    <row r="43" spans="1:65" ht="19.5" customHeight="1">
      <c r="A43" s="109" t="s">
        <v>14</v>
      </c>
      <c r="B43" s="109" t="s">
        <v>14</v>
      </c>
      <c r="C43" s="109" t="s">
        <v>14</v>
      </c>
      <c r="D43" s="109" t="s">
        <v>286</v>
      </c>
      <c r="E43" s="93">
        <v>217.6356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217.6356</v>
      </c>
      <c r="AR43" s="93">
        <v>0</v>
      </c>
      <c r="AS43" s="93">
        <v>217.6356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</row>
    <row r="44" spans="1:65" ht="19.5" customHeight="1">
      <c r="A44" s="109" t="s">
        <v>119</v>
      </c>
      <c r="B44" s="109" t="s">
        <v>111</v>
      </c>
      <c r="C44" s="109" t="s">
        <v>113</v>
      </c>
      <c r="D44" s="109" t="s">
        <v>122</v>
      </c>
      <c r="E44" s="93">
        <v>217.6356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217.6356</v>
      </c>
      <c r="AR44" s="93">
        <v>0</v>
      </c>
      <c r="AS44" s="93">
        <v>217.6356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</row>
    <row r="45" spans="1:65" ht="19.5" customHeight="1">
      <c r="A45" s="109" t="s">
        <v>14</v>
      </c>
      <c r="B45" s="109" t="s">
        <v>14</v>
      </c>
      <c r="C45" s="109" t="s">
        <v>14</v>
      </c>
      <c r="D45" s="109" t="s">
        <v>287</v>
      </c>
      <c r="E45" s="93">
        <v>42.2724</v>
      </c>
      <c r="F45" s="93">
        <v>42.2724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42.2724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</row>
    <row r="46" spans="1:65" ht="19.5" customHeight="1">
      <c r="A46" s="109" t="s">
        <v>14</v>
      </c>
      <c r="B46" s="109" t="s">
        <v>14</v>
      </c>
      <c r="C46" s="109" t="s">
        <v>14</v>
      </c>
      <c r="D46" s="109" t="s">
        <v>288</v>
      </c>
      <c r="E46" s="93">
        <v>42.2724</v>
      </c>
      <c r="F46" s="93">
        <v>42.2724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42.2724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</row>
    <row r="47" spans="1:65" ht="19.5" customHeight="1">
      <c r="A47" s="109" t="s">
        <v>123</v>
      </c>
      <c r="B47" s="109" t="s">
        <v>88</v>
      </c>
      <c r="C47" s="109" t="s">
        <v>87</v>
      </c>
      <c r="D47" s="109" t="s">
        <v>124</v>
      </c>
      <c r="E47" s="93">
        <v>42.2724</v>
      </c>
      <c r="F47" s="93">
        <v>42.2724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42.2724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</row>
  </sheetData>
  <sheetProtection/>
  <mergeCells count="74">
    <mergeCell ref="A2:BM2"/>
    <mergeCell ref="A3:D3"/>
    <mergeCell ref="A4:D4"/>
    <mergeCell ref="F4:P4"/>
    <mergeCell ref="Q4:AP4"/>
    <mergeCell ref="AQ4:AW4"/>
    <mergeCell ref="AX4:AZ4"/>
    <mergeCell ref="BA4:BF4"/>
    <mergeCell ref="BG4:BH4"/>
    <mergeCell ref="BI4:BJ4"/>
    <mergeCell ref="BK4:B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67"/>
      <c r="B1" s="67"/>
      <c r="C1" s="67"/>
      <c r="D1" s="68"/>
      <c r="E1" s="67"/>
      <c r="F1" s="67"/>
      <c r="G1" s="47" t="s">
        <v>289</v>
      </c>
    </row>
    <row r="2" spans="1:7" ht="25.5" customHeight="1">
      <c r="A2" s="43" t="s">
        <v>290</v>
      </c>
      <c r="B2" s="43"/>
      <c r="C2" s="43"/>
      <c r="D2" s="43"/>
      <c r="E2" s="43"/>
      <c r="F2" s="43"/>
      <c r="G2" s="43"/>
    </row>
    <row r="3" spans="1:7" s="39" customFormat="1" ht="19.5" customHeight="1">
      <c r="A3" s="45" t="s">
        <v>5</v>
      </c>
      <c r="B3" s="45"/>
      <c r="C3" s="45"/>
      <c r="D3" s="45"/>
      <c r="E3" s="69"/>
      <c r="F3" s="69"/>
      <c r="G3" s="47" t="s">
        <v>6</v>
      </c>
    </row>
    <row r="4" spans="1:7" ht="19.5" customHeight="1">
      <c r="A4" s="74" t="s">
        <v>291</v>
      </c>
      <c r="B4" s="75"/>
      <c r="C4" s="75"/>
      <c r="D4" s="76"/>
      <c r="E4" s="94" t="s">
        <v>127</v>
      </c>
      <c r="F4" s="55"/>
      <c r="G4" s="55"/>
    </row>
    <row r="5" spans="1:7" ht="19.5" customHeight="1">
      <c r="A5" s="48" t="s">
        <v>70</v>
      </c>
      <c r="B5" s="50"/>
      <c r="C5" s="95" t="s">
        <v>71</v>
      </c>
      <c r="D5" s="96" t="s">
        <v>220</v>
      </c>
      <c r="E5" s="55" t="s">
        <v>60</v>
      </c>
      <c r="F5" s="52" t="s">
        <v>292</v>
      </c>
      <c r="G5" s="97" t="s">
        <v>293</v>
      </c>
    </row>
    <row r="6" spans="1:7" ht="33.75" customHeight="1">
      <c r="A6" s="57" t="s">
        <v>80</v>
      </c>
      <c r="B6" s="58" t="s">
        <v>81</v>
      </c>
      <c r="C6" s="98"/>
      <c r="D6" s="99"/>
      <c r="E6" s="61"/>
      <c r="F6" s="62"/>
      <c r="G6" s="82"/>
    </row>
    <row r="7" spans="1:7" ht="19.5" customHeight="1">
      <c r="A7" s="63" t="s">
        <v>14</v>
      </c>
      <c r="B7" s="91" t="s">
        <v>14</v>
      </c>
      <c r="C7" s="100" t="s">
        <v>14</v>
      </c>
      <c r="D7" s="63" t="s">
        <v>60</v>
      </c>
      <c r="E7" s="101">
        <f aca="true" t="shared" si="0" ref="E7:E38">SUM(F7:G7)</f>
        <v>738.3397</v>
      </c>
      <c r="F7" s="102">
        <v>540.8024</v>
      </c>
      <c r="G7" s="93">
        <v>197.5373</v>
      </c>
    </row>
    <row r="8" spans="1:7" ht="19.5" customHeight="1">
      <c r="A8" s="63" t="s">
        <v>14</v>
      </c>
      <c r="B8" s="91" t="s">
        <v>14</v>
      </c>
      <c r="C8" s="100" t="s">
        <v>14</v>
      </c>
      <c r="D8" s="63" t="s">
        <v>83</v>
      </c>
      <c r="E8" s="101">
        <f t="shared" si="0"/>
        <v>738.3397</v>
      </c>
      <c r="F8" s="102">
        <v>540.8024</v>
      </c>
      <c r="G8" s="93">
        <v>197.5373</v>
      </c>
    </row>
    <row r="9" spans="1:7" ht="19.5" customHeight="1">
      <c r="A9" s="63" t="s">
        <v>14</v>
      </c>
      <c r="B9" s="91" t="s">
        <v>14</v>
      </c>
      <c r="C9" s="100" t="s">
        <v>84</v>
      </c>
      <c r="D9" s="63" t="s">
        <v>85</v>
      </c>
      <c r="E9" s="101">
        <f t="shared" si="0"/>
        <v>738.3397</v>
      </c>
      <c r="F9" s="102">
        <v>540.8024</v>
      </c>
      <c r="G9" s="93">
        <v>197.5373</v>
      </c>
    </row>
    <row r="10" spans="1:7" ht="19.5" customHeight="1">
      <c r="A10" s="63" t="s">
        <v>294</v>
      </c>
      <c r="B10" s="91" t="s">
        <v>14</v>
      </c>
      <c r="C10" s="100" t="s">
        <v>14</v>
      </c>
      <c r="D10" s="63" t="s">
        <v>295</v>
      </c>
      <c r="E10" s="101">
        <f t="shared" si="0"/>
        <v>348.65139999999997</v>
      </c>
      <c r="F10" s="102">
        <v>318.7052</v>
      </c>
      <c r="G10" s="93">
        <v>29.9462</v>
      </c>
    </row>
    <row r="11" spans="1:7" ht="19.5" customHeight="1">
      <c r="A11" s="63" t="s">
        <v>296</v>
      </c>
      <c r="B11" s="91" t="s">
        <v>87</v>
      </c>
      <c r="C11" s="100" t="s">
        <v>89</v>
      </c>
      <c r="D11" s="63" t="s">
        <v>297</v>
      </c>
      <c r="E11" s="101">
        <f t="shared" si="0"/>
        <v>118.8288</v>
      </c>
      <c r="F11" s="102">
        <v>118.8288</v>
      </c>
      <c r="G11" s="93">
        <v>0</v>
      </c>
    </row>
    <row r="12" spans="1:7" ht="19.5" customHeight="1">
      <c r="A12" s="63" t="s">
        <v>296</v>
      </c>
      <c r="B12" s="91" t="s">
        <v>88</v>
      </c>
      <c r="C12" s="100" t="s">
        <v>89</v>
      </c>
      <c r="D12" s="63" t="s">
        <v>298</v>
      </c>
      <c r="E12" s="101">
        <f t="shared" si="0"/>
        <v>58.1748</v>
      </c>
      <c r="F12" s="102">
        <v>58.1748</v>
      </c>
      <c r="G12" s="93">
        <v>0</v>
      </c>
    </row>
    <row r="13" spans="1:7" ht="19.5" customHeight="1">
      <c r="A13" s="63" t="s">
        <v>296</v>
      </c>
      <c r="B13" s="91" t="s">
        <v>93</v>
      </c>
      <c r="C13" s="100" t="s">
        <v>89</v>
      </c>
      <c r="D13" s="63" t="s">
        <v>299</v>
      </c>
      <c r="E13" s="101">
        <f t="shared" si="0"/>
        <v>18.5142</v>
      </c>
      <c r="F13" s="102">
        <v>0</v>
      </c>
      <c r="G13" s="93">
        <v>18.5142</v>
      </c>
    </row>
    <row r="14" spans="1:7" ht="19.5" customHeight="1">
      <c r="A14" s="63" t="s">
        <v>296</v>
      </c>
      <c r="B14" s="91" t="s">
        <v>111</v>
      </c>
      <c r="C14" s="100" t="s">
        <v>89</v>
      </c>
      <c r="D14" s="63" t="s">
        <v>300</v>
      </c>
      <c r="E14" s="101">
        <f t="shared" si="0"/>
        <v>39.7908</v>
      </c>
      <c r="F14" s="102">
        <v>39.7908</v>
      </c>
      <c r="G14" s="93">
        <v>0</v>
      </c>
    </row>
    <row r="15" spans="1:7" ht="19.5" customHeight="1">
      <c r="A15" s="63" t="s">
        <v>296</v>
      </c>
      <c r="B15" s="91" t="s">
        <v>95</v>
      </c>
      <c r="C15" s="100" t="s">
        <v>89</v>
      </c>
      <c r="D15" s="63" t="s">
        <v>301</v>
      </c>
      <c r="E15" s="101">
        <f t="shared" si="0"/>
        <v>35.5597</v>
      </c>
      <c r="F15" s="102">
        <v>35.5597</v>
      </c>
      <c r="G15" s="93">
        <v>0</v>
      </c>
    </row>
    <row r="16" spans="1:7" ht="19.5" customHeight="1">
      <c r="A16" s="63" t="s">
        <v>296</v>
      </c>
      <c r="B16" s="91" t="s">
        <v>109</v>
      </c>
      <c r="C16" s="100" t="s">
        <v>89</v>
      </c>
      <c r="D16" s="63" t="s">
        <v>302</v>
      </c>
      <c r="E16" s="101">
        <f t="shared" si="0"/>
        <v>21.0255</v>
      </c>
      <c r="F16" s="102">
        <v>21.0255</v>
      </c>
      <c r="G16" s="93">
        <v>0</v>
      </c>
    </row>
    <row r="17" spans="1:7" ht="19.5" customHeight="1">
      <c r="A17" s="63" t="s">
        <v>296</v>
      </c>
      <c r="B17" s="91" t="s">
        <v>303</v>
      </c>
      <c r="C17" s="100" t="s">
        <v>89</v>
      </c>
      <c r="D17" s="63" t="s">
        <v>304</v>
      </c>
      <c r="E17" s="101">
        <f t="shared" si="0"/>
        <v>3.0532</v>
      </c>
      <c r="F17" s="102">
        <v>3.0532</v>
      </c>
      <c r="G17" s="93">
        <v>0</v>
      </c>
    </row>
    <row r="18" spans="1:7" ht="19.5" customHeight="1">
      <c r="A18" s="63" t="s">
        <v>296</v>
      </c>
      <c r="B18" s="91" t="s">
        <v>305</v>
      </c>
      <c r="C18" s="100" t="s">
        <v>89</v>
      </c>
      <c r="D18" s="63" t="s">
        <v>186</v>
      </c>
      <c r="E18" s="101">
        <f t="shared" si="0"/>
        <v>42.2724</v>
      </c>
      <c r="F18" s="102">
        <v>42.2724</v>
      </c>
      <c r="G18" s="93">
        <v>0</v>
      </c>
    </row>
    <row r="19" spans="1:7" ht="19.5" customHeight="1">
      <c r="A19" s="63" t="s">
        <v>296</v>
      </c>
      <c r="B19" s="91" t="s">
        <v>97</v>
      </c>
      <c r="C19" s="100" t="s">
        <v>89</v>
      </c>
      <c r="D19" s="63" t="s">
        <v>187</v>
      </c>
      <c r="E19" s="101">
        <f t="shared" si="0"/>
        <v>11.432</v>
      </c>
      <c r="F19" s="102">
        <v>0</v>
      </c>
      <c r="G19" s="93">
        <v>11.432</v>
      </c>
    </row>
    <row r="20" spans="1:7" ht="19.5" customHeight="1">
      <c r="A20" s="63" t="s">
        <v>306</v>
      </c>
      <c r="B20" s="91" t="s">
        <v>14</v>
      </c>
      <c r="C20" s="100" t="s">
        <v>14</v>
      </c>
      <c r="D20" s="63" t="s">
        <v>307</v>
      </c>
      <c r="E20" s="101">
        <f t="shared" si="0"/>
        <v>156.6111</v>
      </c>
      <c r="F20" s="102">
        <v>0</v>
      </c>
      <c r="G20" s="93">
        <v>156.6111</v>
      </c>
    </row>
    <row r="21" spans="1:7" ht="19.5" customHeight="1">
      <c r="A21" s="63" t="s">
        <v>308</v>
      </c>
      <c r="B21" s="91" t="s">
        <v>87</v>
      </c>
      <c r="C21" s="100" t="s">
        <v>89</v>
      </c>
      <c r="D21" s="63" t="s">
        <v>309</v>
      </c>
      <c r="E21" s="101">
        <f t="shared" si="0"/>
        <v>83</v>
      </c>
      <c r="F21" s="102">
        <v>0</v>
      </c>
      <c r="G21" s="93">
        <v>83</v>
      </c>
    </row>
    <row r="22" spans="1:7" ht="19.5" customHeight="1">
      <c r="A22" s="63" t="s">
        <v>308</v>
      </c>
      <c r="B22" s="91" t="s">
        <v>88</v>
      </c>
      <c r="C22" s="100" t="s">
        <v>89</v>
      </c>
      <c r="D22" s="63" t="s">
        <v>310</v>
      </c>
      <c r="E22" s="101">
        <f t="shared" si="0"/>
        <v>0.8</v>
      </c>
      <c r="F22" s="102">
        <v>0</v>
      </c>
      <c r="G22" s="93">
        <v>0.8</v>
      </c>
    </row>
    <row r="23" spans="1:7" ht="19.5" customHeight="1">
      <c r="A23" s="63" t="s">
        <v>308</v>
      </c>
      <c r="B23" s="91" t="s">
        <v>113</v>
      </c>
      <c r="C23" s="100" t="s">
        <v>89</v>
      </c>
      <c r="D23" s="63" t="s">
        <v>311</v>
      </c>
      <c r="E23" s="101">
        <f t="shared" si="0"/>
        <v>0.8</v>
      </c>
      <c r="F23" s="102">
        <v>0</v>
      </c>
      <c r="G23" s="93">
        <v>0.8</v>
      </c>
    </row>
    <row r="24" spans="1:7" ht="19.5" customHeight="1">
      <c r="A24" s="63" t="s">
        <v>308</v>
      </c>
      <c r="B24" s="91" t="s">
        <v>93</v>
      </c>
      <c r="C24" s="100" t="s">
        <v>89</v>
      </c>
      <c r="D24" s="63" t="s">
        <v>312</v>
      </c>
      <c r="E24" s="101">
        <f t="shared" si="0"/>
        <v>5</v>
      </c>
      <c r="F24" s="102">
        <v>0</v>
      </c>
      <c r="G24" s="93">
        <v>5</v>
      </c>
    </row>
    <row r="25" spans="1:7" ht="19.5" customHeight="1">
      <c r="A25" s="63" t="s">
        <v>308</v>
      </c>
      <c r="B25" s="91" t="s">
        <v>111</v>
      </c>
      <c r="C25" s="100" t="s">
        <v>89</v>
      </c>
      <c r="D25" s="63" t="s">
        <v>313</v>
      </c>
      <c r="E25" s="101">
        <f t="shared" si="0"/>
        <v>5</v>
      </c>
      <c r="F25" s="102">
        <v>0</v>
      </c>
      <c r="G25" s="93">
        <v>5</v>
      </c>
    </row>
    <row r="26" spans="1:7" ht="19.5" customHeight="1">
      <c r="A26" s="63" t="s">
        <v>308</v>
      </c>
      <c r="B26" s="91" t="s">
        <v>101</v>
      </c>
      <c r="C26" s="100" t="s">
        <v>89</v>
      </c>
      <c r="D26" s="63" t="s">
        <v>314</v>
      </c>
      <c r="E26" s="101">
        <f t="shared" si="0"/>
        <v>20.0018</v>
      </c>
      <c r="F26" s="102">
        <v>0</v>
      </c>
      <c r="G26" s="93">
        <v>20.0018</v>
      </c>
    </row>
    <row r="27" spans="1:7" ht="19.5" customHeight="1">
      <c r="A27" s="63" t="s">
        <v>308</v>
      </c>
      <c r="B27" s="91" t="s">
        <v>305</v>
      </c>
      <c r="C27" s="100" t="s">
        <v>89</v>
      </c>
      <c r="D27" s="63" t="s">
        <v>315</v>
      </c>
      <c r="E27" s="101">
        <f t="shared" si="0"/>
        <v>1.6534</v>
      </c>
      <c r="F27" s="102">
        <v>0</v>
      </c>
      <c r="G27" s="93">
        <v>1.6534</v>
      </c>
    </row>
    <row r="28" spans="1:7" ht="19.5" customHeight="1">
      <c r="A28" s="63" t="s">
        <v>308</v>
      </c>
      <c r="B28" s="91" t="s">
        <v>316</v>
      </c>
      <c r="C28" s="100" t="s">
        <v>89</v>
      </c>
      <c r="D28" s="63" t="s">
        <v>192</v>
      </c>
      <c r="E28" s="101">
        <f t="shared" si="0"/>
        <v>0.8</v>
      </c>
      <c r="F28" s="102">
        <v>0</v>
      </c>
      <c r="G28" s="93">
        <v>0.8</v>
      </c>
    </row>
    <row r="29" spans="1:7" ht="19.5" customHeight="1">
      <c r="A29" s="63" t="s">
        <v>308</v>
      </c>
      <c r="B29" s="91" t="s">
        <v>317</v>
      </c>
      <c r="C29" s="100" t="s">
        <v>89</v>
      </c>
      <c r="D29" s="63" t="s">
        <v>318</v>
      </c>
      <c r="E29" s="101">
        <f t="shared" si="0"/>
        <v>6.1</v>
      </c>
      <c r="F29" s="102">
        <v>0</v>
      </c>
      <c r="G29" s="93">
        <v>6.1</v>
      </c>
    </row>
    <row r="30" spans="1:7" ht="19.5" customHeight="1">
      <c r="A30" s="63" t="s">
        <v>308</v>
      </c>
      <c r="B30" s="91" t="s">
        <v>319</v>
      </c>
      <c r="C30" s="100" t="s">
        <v>89</v>
      </c>
      <c r="D30" s="63" t="s">
        <v>320</v>
      </c>
      <c r="E30" s="101">
        <f t="shared" si="0"/>
        <v>6.9022</v>
      </c>
      <c r="F30" s="102">
        <v>0</v>
      </c>
      <c r="G30" s="93">
        <v>6.9022</v>
      </c>
    </row>
    <row r="31" spans="1:7" ht="19.5" customHeight="1">
      <c r="A31" s="63" t="s">
        <v>308</v>
      </c>
      <c r="B31" s="91" t="s">
        <v>103</v>
      </c>
      <c r="C31" s="100" t="s">
        <v>89</v>
      </c>
      <c r="D31" s="63" t="s">
        <v>321</v>
      </c>
      <c r="E31" s="101">
        <f t="shared" si="0"/>
        <v>4.1592</v>
      </c>
      <c r="F31" s="102">
        <v>0</v>
      </c>
      <c r="G31" s="93">
        <v>4.1592</v>
      </c>
    </row>
    <row r="32" spans="1:7" ht="19.5" customHeight="1">
      <c r="A32" s="63" t="s">
        <v>308</v>
      </c>
      <c r="B32" s="91" t="s">
        <v>322</v>
      </c>
      <c r="C32" s="100" t="s">
        <v>89</v>
      </c>
      <c r="D32" s="63" t="s">
        <v>323</v>
      </c>
      <c r="E32" s="101">
        <f t="shared" si="0"/>
        <v>16.32</v>
      </c>
      <c r="F32" s="102">
        <v>0</v>
      </c>
      <c r="G32" s="93">
        <v>16.32</v>
      </c>
    </row>
    <row r="33" spans="1:7" ht="19.5" customHeight="1">
      <c r="A33" s="63" t="s">
        <v>308</v>
      </c>
      <c r="B33" s="91" t="s">
        <v>97</v>
      </c>
      <c r="C33" s="100" t="s">
        <v>89</v>
      </c>
      <c r="D33" s="63" t="s">
        <v>196</v>
      </c>
      <c r="E33" s="101">
        <f t="shared" si="0"/>
        <v>6.0745</v>
      </c>
      <c r="F33" s="102">
        <v>0</v>
      </c>
      <c r="G33" s="93">
        <v>6.0745</v>
      </c>
    </row>
    <row r="34" spans="1:7" ht="19.5" customHeight="1">
      <c r="A34" s="63" t="s">
        <v>324</v>
      </c>
      <c r="B34" s="91" t="s">
        <v>14</v>
      </c>
      <c r="C34" s="100" t="s">
        <v>14</v>
      </c>
      <c r="D34" s="63" t="s">
        <v>325</v>
      </c>
      <c r="E34" s="101">
        <f t="shared" si="0"/>
        <v>230.07719999999998</v>
      </c>
      <c r="F34" s="102">
        <v>222.0972</v>
      </c>
      <c r="G34" s="93">
        <v>7.98</v>
      </c>
    </row>
    <row r="35" spans="1:7" ht="19.5" customHeight="1">
      <c r="A35" s="63" t="s">
        <v>326</v>
      </c>
      <c r="B35" s="91" t="s">
        <v>113</v>
      </c>
      <c r="C35" s="100" t="s">
        <v>89</v>
      </c>
      <c r="D35" s="63" t="s">
        <v>327</v>
      </c>
      <c r="E35" s="101">
        <f t="shared" si="0"/>
        <v>229.9932</v>
      </c>
      <c r="F35" s="102">
        <v>222.0132</v>
      </c>
      <c r="G35" s="93">
        <v>7.98</v>
      </c>
    </row>
    <row r="36" spans="1:7" ht="19.5" customHeight="1">
      <c r="A36" s="63" t="s">
        <v>326</v>
      </c>
      <c r="B36" s="91" t="s">
        <v>194</v>
      </c>
      <c r="C36" s="100" t="s">
        <v>89</v>
      </c>
      <c r="D36" s="63" t="s">
        <v>328</v>
      </c>
      <c r="E36" s="101">
        <f t="shared" si="0"/>
        <v>0.084</v>
      </c>
      <c r="F36" s="102">
        <v>0.084</v>
      </c>
      <c r="G36" s="93">
        <v>0</v>
      </c>
    </row>
    <row r="37" spans="1:7" ht="19.5" customHeight="1">
      <c r="A37" s="63" t="s">
        <v>329</v>
      </c>
      <c r="B37" s="91" t="s">
        <v>14</v>
      </c>
      <c r="C37" s="100" t="s">
        <v>14</v>
      </c>
      <c r="D37" s="63" t="s">
        <v>330</v>
      </c>
      <c r="E37" s="101">
        <f t="shared" si="0"/>
        <v>3</v>
      </c>
      <c r="F37" s="102">
        <v>0</v>
      </c>
      <c r="G37" s="93">
        <v>3</v>
      </c>
    </row>
    <row r="38" spans="1:7" ht="19.5" customHeight="1">
      <c r="A38" s="63" t="s">
        <v>331</v>
      </c>
      <c r="B38" s="91" t="s">
        <v>88</v>
      </c>
      <c r="C38" s="100" t="s">
        <v>89</v>
      </c>
      <c r="D38" s="63" t="s">
        <v>332</v>
      </c>
      <c r="E38" s="101">
        <f t="shared" si="0"/>
        <v>3</v>
      </c>
      <c r="F38" s="102">
        <v>0</v>
      </c>
      <c r="G38" s="93">
        <v>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0"/>
      <c r="B1" s="41"/>
      <c r="C1" s="41"/>
      <c r="D1" s="41"/>
      <c r="E1" s="41"/>
      <c r="F1" s="42" t="s">
        <v>333</v>
      </c>
    </row>
    <row r="2" spans="1:6" ht="19.5" customHeight="1">
      <c r="A2" s="43" t="s">
        <v>334</v>
      </c>
      <c r="B2" s="43"/>
      <c r="C2" s="43"/>
      <c r="D2" s="43"/>
      <c r="E2" s="43"/>
      <c r="F2" s="43"/>
    </row>
    <row r="3" spans="1:243" s="39" customFormat="1" ht="19.5" customHeight="1">
      <c r="A3" s="45" t="s">
        <v>5</v>
      </c>
      <c r="B3" s="45"/>
      <c r="C3" s="45"/>
      <c r="D3" s="88"/>
      <c r="E3" s="88"/>
      <c r="F3" s="47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48" t="s">
        <v>70</v>
      </c>
      <c r="B4" s="49"/>
      <c r="C4" s="50"/>
      <c r="D4" s="89" t="s">
        <v>71</v>
      </c>
      <c r="E4" s="70" t="s">
        <v>335</v>
      </c>
      <c r="F4" s="52" t="s">
        <v>73</v>
      </c>
    </row>
    <row r="5" spans="1:6" ht="19.5" customHeight="1">
      <c r="A5" s="56" t="s">
        <v>80</v>
      </c>
      <c r="B5" s="57" t="s">
        <v>81</v>
      </c>
      <c r="C5" s="58" t="s">
        <v>82</v>
      </c>
      <c r="D5" s="90"/>
      <c r="E5" s="70"/>
      <c r="F5" s="71"/>
    </row>
    <row r="6" spans="1:6" ht="19.5" customHeight="1">
      <c r="A6" s="91" t="s">
        <v>14</v>
      </c>
      <c r="B6" s="91" t="s">
        <v>14</v>
      </c>
      <c r="C6" s="91" t="s">
        <v>14</v>
      </c>
      <c r="D6" s="92" t="s">
        <v>14</v>
      </c>
      <c r="E6" s="92" t="s">
        <v>60</v>
      </c>
      <c r="F6" s="93">
        <v>200.7917</v>
      </c>
    </row>
    <row r="7" spans="1:6" ht="19.5" customHeight="1">
      <c r="A7" s="91" t="s">
        <v>14</v>
      </c>
      <c r="B7" s="91" t="s">
        <v>14</v>
      </c>
      <c r="C7" s="91" t="s">
        <v>14</v>
      </c>
      <c r="D7" s="92" t="s">
        <v>14</v>
      </c>
      <c r="E7" s="92" t="s">
        <v>83</v>
      </c>
      <c r="F7" s="93">
        <v>200.7917</v>
      </c>
    </row>
    <row r="8" spans="1:6" ht="19.5" customHeight="1">
      <c r="A8" s="91" t="s">
        <v>14</v>
      </c>
      <c r="B8" s="91" t="s">
        <v>14</v>
      </c>
      <c r="C8" s="91" t="s">
        <v>14</v>
      </c>
      <c r="D8" s="92" t="s">
        <v>84</v>
      </c>
      <c r="E8" s="92" t="s">
        <v>85</v>
      </c>
      <c r="F8" s="93">
        <v>200.7917</v>
      </c>
    </row>
    <row r="9" spans="1:6" ht="19.5" customHeight="1">
      <c r="A9" s="91" t="s">
        <v>14</v>
      </c>
      <c r="B9" s="91" t="s">
        <v>14</v>
      </c>
      <c r="C9" s="91" t="s">
        <v>14</v>
      </c>
      <c r="D9" s="92" t="s">
        <v>14</v>
      </c>
      <c r="E9" s="92" t="s">
        <v>92</v>
      </c>
      <c r="F9" s="93">
        <v>79.7917</v>
      </c>
    </row>
    <row r="10" spans="1:6" ht="19.5" customHeight="1">
      <c r="A10" s="91" t="s">
        <v>86</v>
      </c>
      <c r="B10" s="91" t="s">
        <v>91</v>
      </c>
      <c r="C10" s="91" t="s">
        <v>87</v>
      </c>
      <c r="D10" s="92" t="s">
        <v>89</v>
      </c>
      <c r="E10" s="92" t="s">
        <v>336</v>
      </c>
      <c r="F10" s="93">
        <v>1.6104</v>
      </c>
    </row>
    <row r="11" spans="1:6" ht="19.5" customHeight="1">
      <c r="A11" s="91" t="s">
        <v>86</v>
      </c>
      <c r="B11" s="91" t="s">
        <v>91</v>
      </c>
      <c r="C11" s="91" t="s">
        <v>87</v>
      </c>
      <c r="D11" s="92" t="s">
        <v>89</v>
      </c>
      <c r="E11" s="92" t="s">
        <v>337</v>
      </c>
      <c r="F11" s="93">
        <v>78.1813</v>
      </c>
    </row>
    <row r="12" spans="1:6" ht="19.5" customHeight="1">
      <c r="A12" s="91" t="s">
        <v>14</v>
      </c>
      <c r="B12" s="91" t="s">
        <v>14</v>
      </c>
      <c r="C12" s="91" t="s">
        <v>14</v>
      </c>
      <c r="D12" s="92" t="s">
        <v>14</v>
      </c>
      <c r="E12" s="92" t="s">
        <v>96</v>
      </c>
      <c r="F12" s="93">
        <v>20</v>
      </c>
    </row>
    <row r="13" spans="1:6" ht="19.5" customHeight="1">
      <c r="A13" s="91" t="s">
        <v>86</v>
      </c>
      <c r="B13" s="91" t="s">
        <v>91</v>
      </c>
      <c r="C13" s="91" t="s">
        <v>95</v>
      </c>
      <c r="D13" s="92" t="s">
        <v>89</v>
      </c>
      <c r="E13" s="92" t="s">
        <v>338</v>
      </c>
      <c r="F13" s="93">
        <v>20</v>
      </c>
    </row>
    <row r="14" spans="1:6" ht="19.5" customHeight="1">
      <c r="A14" s="91" t="s">
        <v>14</v>
      </c>
      <c r="B14" s="91" t="s">
        <v>14</v>
      </c>
      <c r="C14" s="91" t="s">
        <v>14</v>
      </c>
      <c r="D14" s="92" t="s">
        <v>14</v>
      </c>
      <c r="E14" s="92" t="s">
        <v>98</v>
      </c>
      <c r="F14" s="93">
        <v>82</v>
      </c>
    </row>
    <row r="15" spans="1:6" ht="19.5" customHeight="1">
      <c r="A15" s="91" t="s">
        <v>86</v>
      </c>
      <c r="B15" s="91" t="s">
        <v>91</v>
      </c>
      <c r="C15" s="91" t="s">
        <v>97</v>
      </c>
      <c r="D15" s="92" t="s">
        <v>89</v>
      </c>
      <c r="E15" s="92" t="s">
        <v>339</v>
      </c>
      <c r="F15" s="93">
        <v>62</v>
      </c>
    </row>
    <row r="16" spans="1:6" ht="19.5" customHeight="1">
      <c r="A16" s="91" t="s">
        <v>86</v>
      </c>
      <c r="B16" s="91" t="s">
        <v>91</v>
      </c>
      <c r="C16" s="91" t="s">
        <v>97</v>
      </c>
      <c r="D16" s="92" t="s">
        <v>89</v>
      </c>
      <c r="E16" s="92" t="s">
        <v>340</v>
      </c>
      <c r="F16" s="93">
        <v>20</v>
      </c>
    </row>
    <row r="17" spans="1:6" ht="19.5" customHeight="1">
      <c r="A17" s="91" t="s">
        <v>14</v>
      </c>
      <c r="B17" s="91" t="s">
        <v>14</v>
      </c>
      <c r="C17" s="91" t="s">
        <v>14</v>
      </c>
      <c r="D17" s="92" t="s">
        <v>14</v>
      </c>
      <c r="E17" s="92" t="s">
        <v>99</v>
      </c>
      <c r="F17" s="93">
        <v>7</v>
      </c>
    </row>
    <row r="18" spans="1:6" ht="19.5" customHeight="1">
      <c r="A18" s="91" t="s">
        <v>86</v>
      </c>
      <c r="B18" s="91" t="s">
        <v>93</v>
      </c>
      <c r="C18" s="91" t="s">
        <v>95</v>
      </c>
      <c r="D18" s="92" t="s">
        <v>89</v>
      </c>
      <c r="E18" s="92" t="s">
        <v>341</v>
      </c>
      <c r="F18" s="93">
        <v>7</v>
      </c>
    </row>
    <row r="19" spans="1:6" ht="19.5" customHeight="1">
      <c r="A19" s="91" t="s">
        <v>14</v>
      </c>
      <c r="B19" s="91" t="s">
        <v>14</v>
      </c>
      <c r="C19" s="91" t="s">
        <v>14</v>
      </c>
      <c r="D19" s="92" t="s">
        <v>14</v>
      </c>
      <c r="E19" s="92" t="s">
        <v>112</v>
      </c>
      <c r="F19" s="93">
        <v>12</v>
      </c>
    </row>
    <row r="20" spans="1:6" ht="19.5" customHeight="1">
      <c r="A20" s="91" t="s">
        <v>108</v>
      </c>
      <c r="B20" s="91" t="s">
        <v>88</v>
      </c>
      <c r="C20" s="91" t="s">
        <v>111</v>
      </c>
      <c r="D20" s="92" t="s">
        <v>89</v>
      </c>
      <c r="E20" s="92" t="s">
        <v>342</v>
      </c>
      <c r="F20" s="93">
        <v>12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2021-02-08T10:30:01Z</dcterms:created>
  <dcterms:modified xsi:type="dcterms:W3CDTF">2021-02-08T10:54:07Z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