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<sst xmlns="http://schemas.openxmlformats.org/spreadsheetml/2006/main" count="1220" uniqueCount="349">
  <si>
    <t>通川区城乡规划编制中心</t>
  </si>
  <si>
    <t>2021年部门预算</t>
  </si>
  <si>
    <t>报送日期：     年   月   日</t>
  </si>
  <si>
    <t>表1</t>
  </si>
  <si>
    <t>部门收支总表</t>
  </si>
  <si>
    <t>单位名称：通川区城乡规划编制中心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</si>
  <si>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</si>
  <si>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</si>
  <si>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</si>
  <si>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</si>
  <si>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</si>
  <si>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</si>
  <si>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</si>
  <si>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</si>
  <si>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</si>
  <si>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</si>
  <si>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</si>
  <si>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</si>
  <si>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</si>
  <si>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</si>
  <si>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</si>
  <si>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</si>
  <si>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</si>
  <si>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</si>
  <si>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</si>
  <si>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</si>
  <si>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</si>
  <si>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</si>
  <si>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</si>
  <si>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</si>
  <si>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</si>
  <si>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</si>
  <si>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</si>
  <si>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</si>
  <si>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</si>
  <si>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</si>
  <si>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</si>
  <si>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</si>
  <si>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</si>
  <si>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</si>
  <si>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</si>
  <si>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</si>
  <si>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</si>
  <si>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</si>
  <si>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</si>
  <si>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</si>
  <si>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</si>
  <si>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</si>
  <si>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</si>
  <si>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</si>
  <si>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</si>
  <si>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</si>
  <si>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</si>
  <si>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</si>
  <si>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</si>
  <si>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</si>
  <si>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</si>
  <si>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</si>
  <si>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</si>
  <si>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</si>
  <si>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</si>
  <si>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</si>
  <si>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</si>
  <si>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</si>
  <si>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</si>
  <si>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</si>
  <si>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</si>
  <si>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</si>
  <si>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</si>
  <si>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</si>
  <si>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</si>
  <si>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</si>
  <si>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</si>
  <si>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</si>
  <si>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</si>
  <si>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</si>
  <si>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</si>
  <si>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</si>
  <si>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</si>
  <si>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</si>
  <si>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</si>
  <si>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</si>
  <si>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</si>
  <si>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区城乡规划编制中心</t>
  </si>
  <si>
    <t>192101</t>
  </si>
  <si>
    <t xml:space="preserve">  通川区城乡规划编制中心</t>
  </si>
  <si>
    <t>212</t>
  </si>
  <si>
    <t>02</t>
  </si>
  <si>
    <t>01</t>
  </si>
  <si>
    <t xml:space="preserve">  192101</t>
  </si>
  <si>
    <t xml:space="preserve">    城乡社区规划与管理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</si>
  <si>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</si>
  <si>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</si>
  <si>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</si>
  <si>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</si>
  <si>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</si>
  <si>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</si>
  <si>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</si>
  <si>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区城乡规划编制中心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</si>
  <si>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</si>
  <si>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</si>
  <si>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</si>
  <si>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</si>
  <si>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</si>
  <si>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</si>
  <si>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</si>
  <si>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</si>
  <si>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</si>
  <si>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</si>
  <si>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</si>
  <si>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</si>
  <si>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</si>
  <si>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</si>
  <si>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</si>
  <si>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</si>
  <si>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</si>
  <si>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</si>
  <si>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</si>
  <si>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</si>
  <si>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</si>
  <si>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</si>
  <si>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</si>
  <si>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</si>
  <si>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</si>
  <si>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</si>
  <si>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</si>
  <si>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</si>
  <si>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</si>
  <si>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</si>
  <si>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</si>
  <si>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</si>
  <si>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</si>
  <si>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</si>
  <si>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</si>
  <si>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</si>
  <si>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</si>
  <si>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</si>
  <si>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</si>
  <si>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</si>
  <si>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</si>
  <si>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</si>
  <si>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</si>
  <si>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</si>
  <si>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</si>
  <si>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</si>
  <si>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</si>
  <si>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</si>
  <si>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</si>
  <si>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</si>
  <si>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</si>
  <si>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</si>
  <si>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</si>
  <si>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</si>
  <si>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对个人和家庭的补助（政府预算）</t>
  </si>
  <si>
    <t xml:space="preserve">  509</t>
  </si>
  <si>
    <t>99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</si>
  <si>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</si>
  <si>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</si>
  <si>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</si>
  <si>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</si>
  <si>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</si>
  <si>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</si>
  <si>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</si>
  <si>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</si>
  <si>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</si>
  <si>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</si>
  <si>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</si>
  <si>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</si>
  <si>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</si>
  <si>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</si>
  <si>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</si>
  <si>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</si>
  <si>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</si>
  <si>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</si>
  <si>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</si>
  <si>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</si>
  <si>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</si>
  <si>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</si>
  <si>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</si>
  <si>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</si>
  <si>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</si>
  <si>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</si>
  <si>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</si>
  <si>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</si>
  <si>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</si>
  <si>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</si>
  <si>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</si>
  <si>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</si>
  <si>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</si>
  <si>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</si>
  <si>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</si>
  <si>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</si>
  <si>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</si>
  <si>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</si>
  <si>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</si>
  <si>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</si>
  <si>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</si>
  <si>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</si>
  <si>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</si>
  <si>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</si>
  <si>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</si>
  <si>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</si>
  <si>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</si>
  <si>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</si>
  <si>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</si>
  <si>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</si>
  <si>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</si>
  <si>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</si>
  <si>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</si>
  <si>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</si>
  <si>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</si>
  <si>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</si>
  <si>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</si>
  <si>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</si>
  <si>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</si>
  <si>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城乡社区支出</t>
  </si>
  <si>
    <t xml:space="preserve">  城乡社区规划与管理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</si>
  <si>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</si>
  <si>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</si>
  <si>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</si>
  <si>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</si>
  <si>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</si>
  <si>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</si>
  <si>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</si>
  <si>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</si>
  <si>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>06</t>
  </si>
  <si>
    <t xml:space="preserve">      伙食补助费</t>
  </si>
  <si>
    <t xml:space="preserve">      其他工资福利支出</t>
  </si>
  <si>
    <t>302</t>
  </si>
  <si>
    <t xml:space="preserve">    商品和服务支出</t>
  </si>
  <si>
    <t xml:space="preserve">  302</t>
  </si>
  <si>
    <t xml:space="preserve">      办公费</t>
  </si>
  <si>
    <t>07</t>
  </si>
  <si>
    <t xml:space="preserve">      邮电费</t>
  </si>
  <si>
    <t>11</t>
  </si>
  <si>
    <t xml:space="preserve">      差旅费</t>
  </si>
  <si>
    <t>13</t>
  </si>
  <si>
    <t xml:space="preserve">      维修(护)费</t>
  </si>
  <si>
    <t>28</t>
  </si>
  <si>
    <t xml:space="preserve">      工会经费</t>
  </si>
  <si>
    <t>39</t>
  </si>
  <si>
    <t xml:space="preserve">      其他交通费用</t>
  </si>
  <si>
    <t xml:space="preserve">      其他商品和服务支出</t>
  </si>
  <si>
    <t>303</t>
  </si>
  <si>
    <t xml:space="preserve">    对个人和家庭的补助</t>
  </si>
  <si>
    <t xml:space="preserve">  303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</si>
  <si>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</si>
  <si>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</si>
  <si>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</si>
  <si>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</si>
  <si>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规划编制日常经费</t>
  </si>
  <si>
    <t xml:space="preserve">      专家评审费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</si>
  <si>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</si>
  <si>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</si>
  <si>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</si>
  <si>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</si>
  <si>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</si>
  <si>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</si>
  <si>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</si>
  <si>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</si>
  <si>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</si>
  <si>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</si>
  <si>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</si>
  <si>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</si>
  <si>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</si>
  <si>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</si>
  <si>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</si>
  <si>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</si>
  <si>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</si>
  <si>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</si>
  <si>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</si>
  <si>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</si>
  <si>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</si>
  <si>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</si>
  <si>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</si>
  <si>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加快规划编制，提供蓝图指引。</t>
  </si>
  <si>
    <t>编制柳家坝东片区控制性详细规划、罗江镇控制性详细规划和东翼片区等规划</t>
  </si>
  <si>
    <t>拉开城市框架，拓展城市空间。</t>
  </si>
  <si>
    <t>谋划全区国土空间规划，将通川经开区产城融合总体规划、柳家坝东片区和磐石明月江新区等纳入空间规划。</t>
  </si>
  <si>
    <t>年度部门整体支出预算申请</t>
  </si>
  <si>
    <t>资金总额</t>
  </si>
  <si>
    <t>财政拨款</t>
  </si>
  <si>
    <t>其他资金</t>
  </si>
  <si>
    <t>年度
总体
目标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</si>
  <si>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</si>
  <si>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</si>
  <si>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</si>
  <si>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</si>
  <si>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</si>
  <si>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</si>
  <si>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</si>
  <si>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</si>
  <si>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</si>
  <si>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</si>
  <si>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</si>
  <si>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</si>
  <si>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经济效益</t>
  </si>
  <si>
    <t>社会效益</t>
  </si>
  <si>
    <t>生态效益</t>
  </si>
  <si>
    <t>可持续影响指标</t>
  </si>
  <si>
    <t>满意度指标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</si>
  <si>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</si>
  <si>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</si>
  <si>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</si>
  <si>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</si>
  <si>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</si>
  <si>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</si>
  <si>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</si>
  <si>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</si>
  <si>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</si>
  <si>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规划编制日常经费</t>
  </si>
  <si>
    <t>1.加强组团联系，畅通内部交通2.拉开城市框架，扩展城市空间。3.冲刺经济总量，启动重点项目。</t>
  </si>
  <si>
    <t>数量</t>
  </si>
  <si>
    <t>&gt;= 9</t>
  </si>
  <si>
    <t>冲刺经济总量，推动经济发展</t>
  </si>
  <si>
    <t>满意度</t>
  </si>
  <si>
    <t>改善城市品质，完善城市功能，满意度达到90%及以上</t>
  </si>
  <si>
    <t xml:space="preserve">    </t>
  </si>
  <si>
    <t>质量</t>
  </si>
  <si>
    <t>项目完成率达到95%及以上</t>
  </si>
  <si>
    <t>促进重大项目落地，提高人民生活水平</t>
  </si>
  <si>
    <t>时间</t>
  </si>
  <si>
    <t>2021年12月31日之前</t>
  </si>
  <si>
    <t>可持续性</t>
  </si>
  <si>
    <t>用长远、科学的合理规划，指导城市建设，改善城市环境，提升城市品质。</t>
  </si>
  <si>
    <t>成本</t>
  </si>
  <si>
    <t>下达事权专项170196元</t>
  </si>
  <si>
    <t>在原有生态基础上，达到长远效益和经济效益的双赢</t>
  </si>
  <si>
    <t xml:space="preserve">    专家评审费</t>
  </si>
  <si>
    <t>财政科研项目专家咨询费管理办法</t>
  </si>
  <si>
    <t>1.2021年组织召开9次及以上专家会；2.研究审议50个项目方案；3.邀请道路、工程、勘察相关行业专家</t>
  </si>
  <si>
    <t>完成数量</t>
  </si>
  <si>
    <t>.2021年组织召开9次及以上专家会</t>
  </si>
  <si>
    <t>启动项目</t>
  </si>
  <si>
    <t>95%</t>
  </si>
  <si>
    <t>达到满意度</t>
  </si>
  <si>
    <t>满意度达到90%以上</t>
  </si>
  <si>
    <t>完成质量</t>
  </si>
  <si>
    <t>达到项目落地100%</t>
  </si>
  <si>
    <t>提高效益</t>
  </si>
  <si>
    <t>达到社会效益最大化</t>
  </si>
  <si>
    <t>完成时效</t>
  </si>
  <si>
    <t>2020年12月31日完成</t>
  </si>
  <si>
    <t>保持长远</t>
  </si>
  <si>
    <t>达到通川整体发展可持续性</t>
  </si>
  <si>
    <t>完成成本</t>
  </si>
  <si>
    <t>完成预期成本目标</t>
  </si>
  <si>
    <t>保护生态</t>
  </si>
  <si>
    <t>达到生态的可持续性发展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</si>
</sst>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3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0" fontId="16" fillId="0" borderId="84" xfId="63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252</v>
      </c>
    </row>
    <row r="2" spans="1:8" ht="25.5" customHeight="1">
      <c r="A2" s="11" t="s">
        <v>253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254</v>
      </c>
      <c r="B4" s="169" t="s">
        <v>255</v>
      </c>
      <c r="C4" s="157" t="s">
        <v>256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257</v>
      </c>
      <c r="E5" s="152" t="s">
        <v>258</v>
      </c>
      <c r="F5" s="153"/>
      <c r="G5" s="154"/>
      <c r="H5" s="176" t="s">
        <v>191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259</v>
      </c>
      <c r="G6" s="180" t="s">
        <v>260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261</v>
      </c>
    </row>
    <row r="2" spans="1:8" ht="19.5" customHeight="1">
      <c r="A2" s="11" t="s">
        <v>262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263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97</v>
      </c>
      <c r="F5" s="54" t="s">
        <v>60</v>
      </c>
      <c r="G5" s="54" t="s">
        <v>93</v>
      </c>
      <c r="H5" s="157" t="s">
        <v>94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264</v>
      </c>
    </row>
    <row r="2" spans="1:8" ht="25.5" customHeight="1">
      <c r="A2" s="11" t="s">
        <v>265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254</v>
      </c>
      <c r="B4" s="169" t="s">
        <v>255</v>
      </c>
      <c r="C4" s="157" t="s">
        <v>256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257</v>
      </c>
      <c r="E5" s="152" t="s">
        <v>258</v>
      </c>
      <c r="F5" s="153"/>
      <c r="G5" s="154"/>
      <c r="H5" s="176" t="s">
        <v>191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259</v>
      </c>
      <c r="G6" s="180" t="s">
        <v>260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266</v>
      </c>
    </row>
    <row r="2" spans="1:8" ht="19.5" customHeight="1">
      <c r="A2" s="11" t="s">
        <v>267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268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97</v>
      </c>
      <c r="F5" s="54" t="s">
        <v>60</v>
      </c>
      <c r="G5" s="54" t="s">
        <v>93</v>
      </c>
      <c r="H5" s="157" t="s">
        <v>94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269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270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255</v>
      </c>
      <c r="B4" s="194"/>
      <c r="C4" s="195" t="s">
        <v>0</v>
      </c>
      <c r="D4" s="196" t="s">
        <v>255</v>
      </c>
      <c r="E4" s="197" t="s">
        <v>255</v>
      </c>
      <c r="F4" s="197"/>
      <c r="G4" s="197"/>
      <c r="H4" s="198"/>
    </row>
    <row r="5" spans="1:8" ht="27" customHeight="1">
      <c r="A5" s="194" t="s">
        <v>271</v>
      </c>
      <c r="B5" s="194" t="s">
        <v>272</v>
      </c>
      <c r="C5" s="194"/>
      <c r="D5" s="194"/>
      <c r="E5" s="199" t="s">
        <v>273</v>
      </c>
      <c r="F5" s="199" t="s">
        <v>274</v>
      </c>
      <c r="G5" s="199"/>
      <c r="H5" s="200"/>
    </row>
    <row r="6" spans="1:8" ht="21" customHeight="1">
      <c r="A6" s="201"/>
      <c r="B6" s="202" t="s">
        <v>275</v>
      </c>
      <c r="C6" s="202"/>
      <c r="D6" s="203"/>
      <c r="E6" s="204" t="s">
        <v>276</v>
      </c>
      <c r="F6" s="202"/>
      <c r="G6" s="202"/>
      <c r="H6" s="203"/>
    </row>
    <row r="7" spans="1:8" ht="21" customHeight="1">
      <c r="A7" s="201"/>
      <c r="B7" s="202" t="s">
        <v>277</v>
      </c>
      <c r="C7" s="202"/>
      <c r="D7" s="203"/>
      <c r="E7" s="204" t="s">
        <v>278</v>
      </c>
      <c r="F7" s="202"/>
      <c r="G7" s="202"/>
      <c r="H7" s="203"/>
    </row>
    <row r="8" spans="1:8" ht="21" customHeight="1">
      <c r="A8" s="201"/>
      <c r="B8" s="202" t="s">
        <v>14</v>
      </c>
      <c r="C8" s="202"/>
      <c r="D8" s="203"/>
      <c r="E8" s="204" t="s">
        <v>14</v>
      </c>
      <c r="F8" s="202"/>
      <c r="G8" s="202"/>
      <c r="H8" s="203"/>
    </row>
    <row r="9" spans="1:8" ht="21" customHeight="1">
      <c r="A9" s="201"/>
      <c r="B9" s="205" t="s">
        <v>279</v>
      </c>
      <c r="C9" s="205"/>
      <c r="D9" s="205"/>
      <c r="E9" s="205"/>
      <c r="F9" s="205" t="s">
        <v>280</v>
      </c>
      <c r="G9" s="205" t="s">
        <v>281</v>
      </c>
      <c r="H9" s="205" t="s">
        <v>282</v>
      </c>
    </row>
    <row r="10" spans="1:8" ht="21" customHeight="1">
      <c r="A10" s="206"/>
      <c r="B10" s="194"/>
      <c r="C10" s="194"/>
      <c r="D10" s="194"/>
      <c r="E10" s="194"/>
      <c r="F10" s="207">
        <f>SUM(G10:H10)</f>
        <v>44.7396</v>
      </c>
      <c r="G10" s="207">
        <v>44.7396</v>
      </c>
      <c r="H10" s="207" t="s">
        <v>14</v>
      </c>
    </row>
    <row r="11" spans="1:8" ht="61.5" customHeight="1">
      <c r="A11" s="205" t="s">
        <v>283</v>
      </c>
      <c r="B11" s="208" t="s">
        <v>14</v>
      </c>
      <c r="C11" s="208" t="s">
        <v>284</v>
      </c>
      <c r="D11" s="208"/>
      <c r="E11" s="208" t="s">
        <v>285</v>
      </c>
      <c r="F11" s="209"/>
      <c r="G11" s="209"/>
      <c r="H11" s="209"/>
    </row>
    <row r="12" spans="1:8" ht="21" customHeight="1">
      <c r="A12" s="200" t="s">
        <v>285</v>
      </c>
      <c r="B12" s="205" t="s">
        <v>286</v>
      </c>
      <c r="C12" s="210" t="s">
        <v>287</v>
      </c>
      <c r="D12" s="211" t="s">
        <v>288</v>
      </c>
      <c r="E12" s="212"/>
      <c r="F12" s="212"/>
      <c r="G12" s="201" t="s">
        <v>289</v>
      </c>
      <c r="H12" s="201"/>
    </row>
    <row r="13" spans="1:8" ht="21" customHeight="1">
      <c r="A13" s="213"/>
      <c r="B13" s="194" t="s">
        <v>290</v>
      </c>
      <c r="C13" s="203" t="s">
        <v>291</v>
      </c>
      <c r="D13" s="214" t="s">
        <v>14</v>
      </c>
      <c r="E13" s="215"/>
      <c r="F13" s="216"/>
      <c r="G13" s="217" t="s">
        <v>14</v>
      </c>
      <c r="H13" s="217"/>
    </row>
    <row r="14" spans="1:8" ht="21" customHeight="1">
      <c r="A14" s="213"/>
      <c r="B14" s="201"/>
      <c r="C14" s="203" t="s">
        <v>292</v>
      </c>
      <c r="D14" s="214" t="s">
        <v>14</v>
      </c>
      <c r="E14" s="215"/>
      <c r="F14" s="216"/>
      <c r="G14" s="217" t="s">
        <v>14</v>
      </c>
      <c r="H14" s="217"/>
    </row>
    <row r="15" spans="1:8" ht="21" customHeight="1">
      <c r="A15" s="213"/>
      <c r="B15" s="201"/>
      <c r="C15" s="203" t="s">
        <v>293</v>
      </c>
      <c r="D15" s="214" t="s">
        <v>14</v>
      </c>
      <c r="E15" s="215"/>
      <c r="F15" s="216"/>
      <c r="G15" s="217" t="s">
        <v>14</v>
      </c>
      <c r="H15" s="217"/>
    </row>
    <row r="16" spans="1:8" ht="21" customHeight="1">
      <c r="A16" s="213"/>
      <c r="B16" s="206"/>
      <c r="C16" s="203" t="s">
        <v>294</v>
      </c>
      <c r="D16" s="214" t="s">
        <v>14</v>
      </c>
      <c r="E16" s="215"/>
      <c r="F16" s="216"/>
      <c r="G16" s="217" t="s">
        <v>14</v>
      </c>
      <c r="H16" s="217"/>
    </row>
    <row r="17" spans="1:8" ht="21" customHeight="1">
      <c r="A17" s="213"/>
      <c r="B17" s="194" t="s">
        <v>295</v>
      </c>
      <c r="C17" s="203" t="s">
        <v>296</v>
      </c>
      <c r="D17" s="214" t="s">
        <v>14</v>
      </c>
      <c r="E17" s="215"/>
      <c r="F17" s="216"/>
      <c r="G17" s="217" t="s">
        <v>14</v>
      </c>
      <c r="H17" s="217"/>
    </row>
    <row r="18" spans="1:8" ht="21" customHeight="1">
      <c r="A18" s="213"/>
      <c r="B18" s="201"/>
      <c r="C18" s="203" t="s">
        <v>297</v>
      </c>
      <c r="D18" s="214" t="s">
        <v>14</v>
      </c>
      <c r="E18" s="215"/>
      <c r="F18" s="216"/>
      <c r="G18" s="217" t="s">
        <v>14</v>
      </c>
      <c r="H18" s="217"/>
    </row>
    <row r="19" spans="1:8" ht="21" customHeight="1">
      <c r="A19" s="213"/>
      <c r="B19" s="201"/>
      <c r="C19" s="203" t="s">
        <v>298</v>
      </c>
      <c r="D19" s="214" t="s">
        <v>14</v>
      </c>
      <c r="E19" s="215"/>
      <c r="F19" s="216"/>
      <c r="G19" s="217" t="s">
        <v>14</v>
      </c>
      <c r="H19" s="217"/>
    </row>
    <row r="20" spans="1:8" ht="21" customHeight="1">
      <c r="A20" s="213"/>
      <c r="B20" s="206"/>
      <c r="C20" s="203" t="s">
        <v>299</v>
      </c>
      <c r="D20" s="214" t="s">
        <v>14</v>
      </c>
      <c r="E20" s="215"/>
      <c r="F20" s="216"/>
      <c r="G20" s="217" t="s">
        <v>14</v>
      </c>
      <c r="H20" s="217"/>
    </row>
    <row r="21" spans="1:8" ht="21" customHeight="1">
      <c r="A21" s="218"/>
      <c r="B21" s="205" t="s">
        <v>300</v>
      </c>
      <c r="C21" s="203" t="s">
        <v>300</v>
      </c>
      <c r="D21" s="214" t="s">
        <v>14</v>
      </c>
      <c r="E21" s="215"/>
      <c r="F21" s="216"/>
      <c r="G21" s="217" t="s">
        <v>14</v>
      </c>
      <c r="H21" s="217"/>
    </row>
  </sheetData>
  <sheetProtection/>
  <mergeCells count="37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E8:H8"/>
    <mergeCell ref="B8:D8"/>
    <mergeCell ref="B11:H11"/>
    <mergeCell ref="B9:E10"/>
    <mergeCell ref="D12:F12"/>
    <mergeCell ref="G12:H12"/>
    <mergeCell ref="G13:H13"/>
    <mergeCell ref="D13:F13"/>
    <mergeCell ref="G14:H14"/>
    <mergeCell ref="D14:F14"/>
    <mergeCell ref="G15:H15"/>
    <mergeCell ref="D15:F15"/>
    <mergeCell ref="G16:H16"/>
    <mergeCell ref="D16:F16"/>
    <mergeCell ref="G17:H17"/>
    <mergeCell ref="D17:F17"/>
    <mergeCell ref="G18:H18"/>
    <mergeCell ref="D18:F18"/>
    <mergeCell ref="G19:H19"/>
    <mergeCell ref="D19:F19"/>
    <mergeCell ref="G20:H20"/>
    <mergeCell ref="D20:F20"/>
    <mergeCell ref="G21:H21"/>
    <mergeCell ref="D21:F21"/>
    <mergeCell ref="B13:B16"/>
    <mergeCell ref="B17:B20"/>
    <mergeCell ref="A12:A21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Zeros="0" zoomScalePageLayoutView="0" workbookViewId="0" topLeftCell="A1">
      <selection activeCell="G8" sqref="G8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19" t="s">
        <v>301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 customHeight="1">
      <c r="A2" s="221" t="s">
        <v>302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5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 t="s">
        <v>6</v>
      </c>
    </row>
    <row r="4" spans="1:12" ht="25.5" customHeight="1">
      <c r="A4" s="223" t="s">
        <v>303</v>
      </c>
      <c r="B4" s="223" t="s">
        <v>304</v>
      </c>
      <c r="C4" s="223"/>
      <c r="D4" s="223"/>
      <c r="E4" s="223" t="s">
        <v>305</v>
      </c>
      <c r="F4" s="223" t="s">
        <v>306</v>
      </c>
      <c r="G4" s="223" t="s">
        <v>285</v>
      </c>
      <c r="H4" s="223" t="s">
        <v>285</v>
      </c>
      <c r="I4" s="223" t="s">
        <v>285</v>
      </c>
      <c r="J4" s="223" t="s">
        <v>285</v>
      </c>
      <c r="K4" s="223" t="s">
        <v>285</v>
      </c>
      <c r="L4" s="223" t="s">
        <v>285</v>
      </c>
    </row>
    <row r="5" spans="1:12" ht="25.5" customHeight="1">
      <c r="A5" s="223"/>
      <c r="B5" s="223" t="s">
        <v>280</v>
      </c>
      <c r="C5" s="223" t="s">
        <v>281</v>
      </c>
      <c r="D5" s="223" t="s">
        <v>282</v>
      </c>
      <c r="E5" s="223"/>
      <c r="F5" s="223"/>
      <c r="G5" s="223" t="s">
        <v>307</v>
      </c>
      <c r="H5" s="223" t="s">
        <v>307</v>
      </c>
      <c r="I5" s="224" t="s">
        <v>308</v>
      </c>
      <c r="J5" s="224" t="s">
        <v>308</v>
      </c>
      <c r="K5" s="224" t="s">
        <v>300</v>
      </c>
      <c r="L5" s="224" t="s">
        <v>300</v>
      </c>
    </row>
    <row r="6" spans="1:12" ht="25.5" customHeight="1">
      <c r="A6" s="225"/>
      <c r="B6" s="225"/>
      <c r="C6" s="225"/>
      <c r="D6" s="225"/>
      <c r="E6" s="225"/>
      <c r="F6" s="225"/>
      <c r="G6" s="225" t="s">
        <v>288</v>
      </c>
      <c r="H6" s="226" t="s">
        <v>309</v>
      </c>
      <c r="I6" s="226" t="s">
        <v>288</v>
      </c>
      <c r="J6" s="226" t="s">
        <v>309</v>
      </c>
      <c r="K6" s="226" t="s">
        <v>288</v>
      </c>
      <c r="L6" s="226" t="s">
        <v>309</v>
      </c>
    </row>
    <row r="7" spans="1:12" ht="35.25" customHeight="1">
      <c r="A7" s="227" t="s">
        <v>60</v>
      </c>
      <c r="B7" s="228">
        <v>37.0196</v>
      </c>
      <c r="C7" s="228">
        <v>37.0196</v>
      </c>
      <c r="D7" s="228">
        <f>B7-C7</f>
        <v>0</v>
      </c>
      <c r="E7" s="229" t="s">
        <v>14</v>
      </c>
      <c r="F7" s="230" t="s">
        <v>14</v>
      </c>
      <c r="G7" s="230" t="s">
        <v>14</v>
      </c>
      <c r="H7" s="230" t="s">
        <v>14</v>
      </c>
      <c r="I7" s="230" t="s">
        <v>14</v>
      </c>
      <c r="J7" s="230" t="s">
        <v>14</v>
      </c>
      <c r="K7" s="230" t="s">
        <v>14</v>
      </c>
      <c r="L7" s="230" t="s">
        <v>14</v>
      </c>
    </row>
    <row r="8" spans="1:12" ht="35.25" customHeight="1">
      <c r="A8" s="227" t="s">
        <v>83</v>
      </c>
      <c r="B8" s="228">
        <v>37.0196</v>
      </c>
      <c r="C8" s="228">
        <v>37.0196</v>
      </c>
      <c r="D8" s="228">
        <f>B8-C8</f>
        <v>0</v>
      </c>
      <c r="E8" s="229" t="s">
        <v>14</v>
      </c>
      <c r="F8" s="230" t="s">
        <v>14</v>
      </c>
      <c r="G8" s="230" t="s">
        <v>14</v>
      </c>
      <c r="H8" s="230" t="s">
        <v>14</v>
      </c>
      <c r="I8" s="230" t="s">
        <v>14</v>
      </c>
      <c r="J8" s="230" t="s">
        <v>14</v>
      </c>
      <c r="K8" s="230" t="s">
        <v>14</v>
      </c>
      <c r="L8" s="230" t="s">
        <v>14</v>
      </c>
    </row>
    <row r="9" spans="1:12" ht="35.25" customHeight="1">
      <c r="A9" s="227" t="s">
        <v>85</v>
      </c>
      <c r="B9" s="228">
        <v>37.0196</v>
      </c>
      <c r="C9" s="228">
        <v>37.0196</v>
      </c>
      <c r="D9" s="228">
        <f>B9-C9</f>
        <v>0</v>
      </c>
      <c r="E9" s="229" t="s">
        <v>14</v>
      </c>
      <c r="F9" s="230" t="s">
        <v>14</v>
      </c>
      <c r="G9" s="230" t="s">
        <v>14</v>
      </c>
      <c r="H9" s="230" t="s">
        <v>14</v>
      </c>
      <c r="I9" s="230" t="s">
        <v>14</v>
      </c>
      <c r="J9" s="230" t="s">
        <v>14</v>
      </c>
      <c r="K9" s="230" t="s">
        <v>14</v>
      </c>
      <c r="L9" s="230" t="s">
        <v>14</v>
      </c>
    </row>
    <row r="10" spans="1:12" ht="35.25" customHeight="1">
      <c r="A10" s="227" t="s">
        <v>310</v>
      </c>
      <c r="B10" s="228">
        <v>17.0196</v>
      </c>
      <c r="C10" s="228">
        <v>17.0196</v>
      </c>
      <c r="D10" s="228">
        <f>B10-C10</f>
        <v>0</v>
      </c>
      <c r="E10" s="229" t="s">
        <v>14</v>
      </c>
      <c r="F10" s="230" t="s">
        <v>311</v>
      </c>
      <c r="G10" s="230" t="s">
        <v>312</v>
      </c>
      <c r="H10" s="230" t="s">
        <v>313</v>
      </c>
      <c r="I10" s="230" t="s">
        <v>296</v>
      </c>
      <c r="J10" s="230" t="s">
        <v>314</v>
      </c>
      <c r="K10" s="230" t="s">
        <v>315</v>
      </c>
      <c r="L10" s="230" t="s">
        <v>316</v>
      </c>
    </row>
    <row r="11" spans="1:12" ht="35.25" customHeight="1">
      <c r="A11" s="227" t="s">
        <v>317</v>
      </c>
      <c r="B11" s="228">
        <v>0</v>
      </c>
      <c r="C11" s="228">
        <v>0</v>
      </c>
      <c r="D11" s="228">
        <f>B11-C11</f>
        <v>0</v>
      </c>
      <c r="E11" s="229" t="s">
        <v>14</v>
      </c>
      <c r="F11" s="230" t="s">
        <v>14</v>
      </c>
      <c r="G11" s="230" t="s">
        <v>318</v>
      </c>
      <c r="H11" s="230" t="s">
        <v>319</v>
      </c>
      <c r="I11" s="230" t="s">
        <v>297</v>
      </c>
      <c r="J11" s="230" t="s">
        <v>320</v>
      </c>
      <c r="K11" s="230" t="s">
        <v>14</v>
      </c>
      <c r="L11" s="230" t="s">
        <v>14</v>
      </c>
    </row>
    <row r="12" spans="1:12" ht="35.25" customHeight="1">
      <c r="A12" s="227" t="s">
        <v>317</v>
      </c>
      <c r="B12" s="228">
        <v>0</v>
      </c>
      <c r="C12" s="228">
        <v>0</v>
      </c>
      <c r="D12" s="228">
        <f>B12-C12</f>
        <v>0</v>
      </c>
      <c r="E12" s="229" t="s">
        <v>14</v>
      </c>
      <c r="F12" s="230" t="s">
        <v>14</v>
      </c>
      <c r="G12" s="230" t="s">
        <v>321</v>
      </c>
      <c r="H12" s="230" t="s">
        <v>322</v>
      </c>
      <c r="I12" s="230" t="s">
        <v>323</v>
      </c>
      <c r="J12" s="230" t="s">
        <v>324</v>
      </c>
      <c r="K12" s="230" t="s">
        <v>14</v>
      </c>
      <c r="L12" s="230" t="s">
        <v>14</v>
      </c>
    </row>
    <row r="13" spans="1:12" ht="35.25" customHeight="1">
      <c r="A13" s="227" t="s">
        <v>317</v>
      </c>
      <c r="B13" s="228">
        <v>0</v>
      </c>
      <c r="C13" s="228">
        <v>0</v>
      </c>
      <c r="D13" s="228">
        <f>B13-C13</f>
        <v>0</v>
      </c>
      <c r="E13" s="229" t="s">
        <v>14</v>
      </c>
      <c r="F13" s="230" t="s">
        <v>14</v>
      </c>
      <c r="G13" s="230" t="s">
        <v>325</v>
      </c>
      <c r="H13" s="230" t="s">
        <v>326</v>
      </c>
      <c r="I13" s="230" t="s">
        <v>298</v>
      </c>
      <c r="J13" s="230" t="s">
        <v>327</v>
      </c>
      <c r="K13" s="230" t="s">
        <v>14</v>
      </c>
      <c r="L13" s="230" t="s">
        <v>14</v>
      </c>
    </row>
    <row r="14" spans="1:12" ht="35.25" customHeight="1">
      <c r="A14" s="227" t="s">
        <v>328</v>
      </c>
      <c r="B14" s="228">
        <v>20</v>
      </c>
      <c r="C14" s="228">
        <v>20</v>
      </c>
      <c r="D14" s="228">
        <f>B14-C14</f>
        <v>0</v>
      </c>
      <c r="E14" s="229" t="s">
        <v>329</v>
      </c>
      <c r="F14" s="230" t="s">
        <v>330</v>
      </c>
      <c r="G14" s="230" t="s">
        <v>331</v>
      </c>
      <c r="H14" s="230" t="s">
        <v>332</v>
      </c>
      <c r="I14" s="230" t="s">
        <v>333</v>
      </c>
      <c r="J14" s="230" t="s">
        <v>334</v>
      </c>
      <c r="K14" s="230" t="s">
        <v>335</v>
      </c>
      <c r="L14" s="230" t="s">
        <v>336</v>
      </c>
    </row>
    <row r="15" spans="1:12" ht="35.25" customHeight="1">
      <c r="A15" s="227" t="s">
        <v>317</v>
      </c>
      <c r="B15" s="228">
        <v>0</v>
      </c>
      <c r="C15" s="228">
        <v>0</v>
      </c>
      <c r="D15" s="228">
        <f>B15-C15</f>
        <v>0</v>
      </c>
      <c r="E15" s="229" t="s">
        <v>14</v>
      </c>
      <c r="F15" s="230" t="s">
        <v>14</v>
      </c>
      <c r="G15" s="230" t="s">
        <v>337</v>
      </c>
      <c r="H15" s="230" t="s">
        <v>338</v>
      </c>
      <c r="I15" s="230" t="s">
        <v>339</v>
      </c>
      <c r="J15" s="230" t="s">
        <v>340</v>
      </c>
      <c r="K15" s="230" t="s">
        <v>14</v>
      </c>
      <c r="L15" s="230" t="s">
        <v>14</v>
      </c>
    </row>
    <row r="16" spans="1:12" ht="35.25" customHeight="1">
      <c r="A16" s="227" t="s">
        <v>317</v>
      </c>
      <c r="B16" s="228">
        <v>0</v>
      </c>
      <c r="C16" s="228">
        <v>0</v>
      </c>
      <c r="D16" s="228">
        <f>B16-C16</f>
        <v>0</v>
      </c>
      <c r="E16" s="229" t="s">
        <v>14</v>
      </c>
      <c r="F16" s="230" t="s">
        <v>14</v>
      </c>
      <c r="G16" s="230" t="s">
        <v>341</v>
      </c>
      <c r="H16" s="230" t="s">
        <v>342</v>
      </c>
      <c r="I16" s="230" t="s">
        <v>343</v>
      </c>
      <c r="J16" s="230" t="s">
        <v>344</v>
      </c>
      <c r="K16" s="230" t="s">
        <v>14</v>
      </c>
      <c r="L16" s="230" t="s">
        <v>14</v>
      </c>
    </row>
    <row r="17" spans="1:12" ht="35.25" customHeight="1">
      <c r="A17" s="227" t="s">
        <v>317</v>
      </c>
      <c r="B17" s="228">
        <v>0</v>
      </c>
      <c r="C17" s="228">
        <v>0</v>
      </c>
      <c r="D17" s="228">
        <f>B17-C17</f>
        <v>0</v>
      </c>
      <c r="E17" s="229" t="s">
        <v>14</v>
      </c>
      <c r="F17" s="230" t="s">
        <v>14</v>
      </c>
      <c r="G17" s="230" t="s">
        <v>345</v>
      </c>
      <c r="H17" s="230" t="s">
        <v>346</v>
      </c>
      <c r="I17" s="230" t="s">
        <v>347</v>
      </c>
      <c r="J17" s="230" t="s">
        <v>348</v>
      </c>
      <c r="K17" s="230" t="s">
        <v>14</v>
      </c>
      <c r="L17" s="230" t="s">
        <v>14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44.7396</v>
      </c>
      <c r="C6" s="22" t="s">
        <v>12</v>
      </c>
      <c r="D6" s="23">
        <v>0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0</v>
      </c>
    </row>
    <row r="13" spans="1:4" ht="20.25" customHeight="1">
      <c r="A13" s="24"/>
      <c r="B13" s="21"/>
      <c r="C13" s="22" t="s">
        <v>25</v>
      </c>
      <c r="D13" s="23">
        <v>0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0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95.2297</v>
      </c>
    </row>
    <row r="18" spans="1:4" ht="20.25" customHeight="1">
      <c r="A18" s="24"/>
      <c r="B18" s="26"/>
      <c r="C18" s="22" t="s">
        <v>30</v>
      </c>
      <c r="D18" s="23">
        <v>0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0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0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44.7396</v>
      </c>
      <c r="C36" s="32" t="s">
        <v>49</v>
      </c>
      <c r="D36" s="29">
        <f>SUM(D6:D35)</f>
        <v>95.2297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50.4901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95.22970000000001</v>
      </c>
      <c r="C41" s="32" t="s">
        <v>56</v>
      </c>
      <c r="D41" s="29">
        <f>SUM(D36,D37,D39)</f>
        <v>95.2297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95.22970000000001</v>
      </c>
      <c r="G7" s="73">
        <v>50.4901</v>
      </c>
      <c r="H7" s="74">
        <v>44.7396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83</v>
      </c>
      <c r="F8" s="72">
        <f>SUM(G8,H8,I8,J8,K8,M8,N8,S8,T8)</f>
        <v>95.22970000000001</v>
      </c>
      <c r="G8" s="73">
        <v>50.4901</v>
      </c>
      <c r="H8" s="74">
        <v>44.7396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84</v>
      </c>
      <c r="E9" s="71" t="s">
        <v>85</v>
      </c>
      <c r="F9" s="72">
        <f>SUM(G9,H9,I9,J9,K9,M9,N9,S9,T9)</f>
        <v>95.22970000000001</v>
      </c>
      <c r="G9" s="73">
        <v>50.4901</v>
      </c>
      <c r="H9" s="74">
        <v>44.7396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86</v>
      </c>
      <c r="B10" s="71" t="s">
        <v>87</v>
      </c>
      <c r="C10" s="71" t="s">
        <v>88</v>
      </c>
      <c r="D10" s="71" t="s">
        <v>89</v>
      </c>
      <c r="E10" s="71" t="s">
        <v>90</v>
      </c>
      <c r="F10" s="72">
        <f>SUM(G10,H10,I10,J10,K10,M10,N10,S10,T10)</f>
        <v>95.22970000000001</v>
      </c>
      <c r="G10" s="73">
        <v>50.4901</v>
      </c>
      <c r="H10" s="74">
        <v>44.7396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91</v>
      </c>
    </row>
    <row r="2" spans="1:10" ht="19.5" customHeight="1">
      <c r="A2" s="11" t="s">
        <v>92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93</v>
      </c>
      <c r="H4" s="90" t="s">
        <v>94</v>
      </c>
      <c r="I4" s="90" t="s">
        <v>95</v>
      </c>
      <c r="J4" s="91" t="s">
        <v>96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97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95.22970000000001</v>
      </c>
      <c r="G7" s="103">
        <v>14.3401</v>
      </c>
      <c r="H7" s="103">
        <v>80.8896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83</v>
      </c>
      <c r="F8" s="102">
        <f>SUM(G8:J8)</f>
        <v>95.22970000000001</v>
      </c>
      <c r="G8" s="103">
        <v>14.3401</v>
      </c>
      <c r="H8" s="103">
        <v>80.8896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84</v>
      </c>
      <c r="E9" s="101" t="s">
        <v>98</v>
      </c>
      <c r="F9" s="102">
        <f>SUM(G9:J9)</f>
        <v>95.22970000000001</v>
      </c>
      <c r="G9" s="103">
        <v>14.3401</v>
      </c>
      <c r="H9" s="103">
        <v>80.8896</v>
      </c>
      <c r="I9" s="103"/>
      <c r="J9" s="104"/>
    </row>
    <row r="10" spans="1:10" ht="19.5" customHeight="1">
      <c r="A10" s="100" t="s">
        <v>86</v>
      </c>
      <c r="B10" s="100" t="s">
        <v>87</v>
      </c>
      <c r="C10" s="100" t="s">
        <v>88</v>
      </c>
      <c r="D10" s="101" t="s">
        <v>89</v>
      </c>
      <c r="E10" s="101" t="s">
        <v>90</v>
      </c>
      <c r="F10" s="102">
        <f>SUM(G10:J10)</f>
        <v>95.22970000000001</v>
      </c>
      <c r="G10" s="103">
        <v>14.3401</v>
      </c>
      <c r="H10" s="103">
        <v>80.8896</v>
      </c>
      <c r="I10" s="103"/>
      <c r="J10" s="104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99</v>
      </c>
    </row>
    <row r="2" spans="1:8" ht="20.25" customHeight="1">
      <c r="A2" s="11" t="s">
        <v>100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101</v>
      </c>
      <c r="F5" s="19" t="s">
        <v>102</v>
      </c>
      <c r="G5" s="18" t="s">
        <v>103</v>
      </c>
      <c r="H5" s="106" t="s">
        <v>104</v>
      </c>
    </row>
    <row r="6" spans="1:8" ht="20.25" customHeight="1">
      <c r="A6" s="107" t="s">
        <v>105</v>
      </c>
      <c r="B6" s="108">
        <f>SUM(B7:B9)</f>
        <v>44.7396</v>
      </c>
      <c r="C6" s="109" t="s">
        <v>106</v>
      </c>
      <c r="D6" s="110">
        <f>SUM(E6,F6,G6,H6)</f>
        <v>95.22970000000001</v>
      </c>
      <c r="E6" s="111">
        <f aca="true" t="shared" si="0" ref="E6:H6">SUM(E7:E36)</f>
        <v>44.7396</v>
      </c>
      <c r="F6" s="111">
        <f t="shared" si="0"/>
        <v>0</v>
      </c>
      <c r="G6" s="111">
        <f t="shared" si="0"/>
        <v>0</v>
      </c>
      <c r="H6" s="111">
        <f t="shared" si="0"/>
        <v>50.4901</v>
      </c>
    </row>
    <row r="7" spans="1:8" ht="20.25" customHeight="1">
      <c r="A7" s="107" t="s">
        <v>107</v>
      </c>
      <c r="B7" s="112">
        <v>44.7396</v>
      </c>
      <c r="C7" s="113" t="s">
        <v>108</v>
      </c>
      <c r="D7" s="114">
        <f aca="true" t="shared" si="1" ref="D7:D35">SUM(E7:H7)</f>
        <v>0</v>
      </c>
      <c r="E7" s="115">
        <v>0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109</v>
      </c>
      <c r="B8" s="112" t="s">
        <v>14</v>
      </c>
      <c r="C8" s="113" t="s">
        <v>110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111</v>
      </c>
      <c r="B9" s="26" t="s">
        <v>14</v>
      </c>
      <c r="C9" s="113" t="s">
        <v>112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113</v>
      </c>
      <c r="B10" s="117">
        <f>SUM(B11:B14)</f>
        <v>50.4901</v>
      </c>
      <c r="C10" s="113" t="s">
        <v>114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107</v>
      </c>
      <c r="B11" s="112">
        <v>50.4901</v>
      </c>
      <c r="C11" s="113" t="s">
        <v>115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109</v>
      </c>
      <c r="B12" s="112">
        <v>0</v>
      </c>
      <c r="C12" s="113" t="s">
        <v>116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111</v>
      </c>
      <c r="B13" s="112">
        <v>0</v>
      </c>
      <c r="C13" s="113" t="s">
        <v>117</v>
      </c>
      <c r="D13" s="114">
        <f t="shared" si="1"/>
        <v>0</v>
      </c>
      <c r="E13" s="115">
        <v>0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118</v>
      </c>
      <c r="B14" s="26"/>
      <c r="C14" s="113" t="s">
        <v>119</v>
      </c>
      <c r="D14" s="114">
        <f t="shared" si="1"/>
        <v>0</v>
      </c>
      <c r="E14" s="115">
        <v>0</v>
      </c>
      <c r="F14" s="115" t="s">
        <v>14</v>
      </c>
      <c r="G14" s="115" t="s">
        <v>14</v>
      </c>
      <c r="H14" s="116">
        <v>0</v>
      </c>
    </row>
    <row r="15" spans="1:8" ht="20.25" customHeight="1">
      <c r="A15" s="24"/>
      <c r="B15" s="118"/>
      <c r="C15" s="113" t="s">
        <v>120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121</v>
      </c>
      <c r="D16" s="114">
        <f t="shared" si="1"/>
        <v>0</v>
      </c>
      <c r="E16" s="115">
        <v>0</v>
      </c>
      <c r="F16" s="115" t="s">
        <v>14</v>
      </c>
      <c r="G16" s="115" t="s">
        <v>14</v>
      </c>
      <c r="H16" s="116">
        <v>0</v>
      </c>
    </row>
    <row r="17" spans="1:8" ht="20.25" customHeight="1">
      <c r="A17" s="24"/>
      <c r="B17" s="26"/>
      <c r="C17" s="113" t="s">
        <v>122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123</v>
      </c>
      <c r="D18" s="114">
        <f t="shared" si="1"/>
        <v>95.22970000000001</v>
      </c>
      <c r="E18" s="115">
        <v>44.7396</v>
      </c>
      <c r="F18" s="115" t="s">
        <v>14</v>
      </c>
      <c r="G18" s="115" t="s">
        <v>14</v>
      </c>
      <c r="H18" s="116">
        <v>50.4901</v>
      </c>
    </row>
    <row r="19" spans="1:8" ht="20.25" customHeight="1">
      <c r="A19" s="24"/>
      <c r="B19" s="26"/>
      <c r="C19" s="113" t="s">
        <v>124</v>
      </c>
      <c r="D19" s="114">
        <f t="shared" si="1"/>
        <v>0</v>
      </c>
      <c r="E19" s="115">
        <v>0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125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126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127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128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129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130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131</v>
      </c>
      <c r="D26" s="114">
        <f t="shared" si="1"/>
        <v>0</v>
      </c>
      <c r="E26" s="115">
        <v>0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132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133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134</v>
      </c>
      <c r="D29" s="114">
        <f t="shared" si="1"/>
        <v>0</v>
      </c>
      <c r="E29" s="115">
        <v>0</v>
      </c>
      <c r="F29" s="115" t="s">
        <v>14</v>
      </c>
      <c r="G29" s="115" t="s">
        <v>14</v>
      </c>
      <c r="H29" s="116">
        <v>0</v>
      </c>
    </row>
    <row r="30" spans="1:8" ht="20.25" customHeight="1">
      <c r="A30" s="20"/>
      <c r="B30" s="26"/>
      <c r="C30" s="113" t="s">
        <v>135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136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137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138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139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140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141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142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95.22970000000001</v>
      </c>
      <c r="C39" s="32" t="s">
        <v>56</v>
      </c>
      <c r="D39" s="129">
        <f>SUM(E39:H39)</f>
        <v>95.22970000000001</v>
      </c>
      <c r="E39" s="130">
        <f>SUM(E7:E37)</f>
        <v>44.7396</v>
      </c>
      <c r="F39" s="130">
        <f>SUM(F7:F37)</f>
        <v>0</v>
      </c>
      <c r="G39" s="130">
        <f>SUM(G7:G37)</f>
        <v>0</v>
      </c>
      <c r="H39" s="131">
        <f>SUM(H7:H37)</f>
        <v>50.4901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143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144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145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101</v>
      </c>
      <c r="H5" s="138"/>
      <c r="I5" s="138"/>
      <c r="J5" s="135" t="s">
        <v>146</v>
      </c>
      <c r="K5" s="135"/>
      <c r="L5" s="135"/>
      <c r="M5" s="135" t="s">
        <v>103</v>
      </c>
      <c r="N5" s="135"/>
      <c r="O5" s="135"/>
      <c r="P5" s="135" t="s">
        <v>60</v>
      </c>
      <c r="Q5" s="135" t="s">
        <v>101</v>
      </c>
      <c r="R5" s="135"/>
      <c r="S5" s="135"/>
      <c r="T5" s="135" t="s">
        <v>146</v>
      </c>
      <c r="U5" s="135"/>
      <c r="V5" s="135"/>
      <c r="W5" s="135" t="s">
        <v>60</v>
      </c>
      <c r="X5" s="138" t="s">
        <v>101</v>
      </c>
      <c r="Y5" s="138"/>
      <c r="Z5" s="138"/>
      <c r="AA5" s="135" t="s">
        <v>146</v>
      </c>
      <c r="AB5" s="135"/>
      <c r="AC5" s="135"/>
      <c r="AD5" s="135" t="s">
        <v>103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93</v>
      </c>
      <c r="I6" s="138" t="s">
        <v>94</v>
      </c>
      <c r="J6" s="135" t="s">
        <v>75</v>
      </c>
      <c r="K6" s="135" t="s">
        <v>93</v>
      </c>
      <c r="L6" s="138" t="s">
        <v>94</v>
      </c>
      <c r="M6" s="135" t="s">
        <v>75</v>
      </c>
      <c r="N6" s="135" t="s">
        <v>93</v>
      </c>
      <c r="O6" s="138" t="s">
        <v>94</v>
      </c>
      <c r="P6" s="135"/>
      <c r="Q6" s="135" t="s">
        <v>75</v>
      </c>
      <c r="R6" s="135" t="s">
        <v>93</v>
      </c>
      <c r="S6" s="138" t="s">
        <v>94</v>
      </c>
      <c r="T6" s="135" t="s">
        <v>75</v>
      </c>
      <c r="U6" s="135" t="s">
        <v>93</v>
      </c>
      <c r="V6" s="138" t="s">
        <v>94</v>
      </c>
      <c r="W6" s="135"/>
      <c r="X6" s="135" t="s">
        <v>75</v>
      </c>
      <c r="Y6" s="135" t="s">
        <v>93</v>
      </c>
      <c r="Z6" s="138" t="s">
        <v>94</v>
      </c>
      <c r="AA6" s="135" t="s">
        <v>75</v>
      </c>
      <c r="AB6" s="135" t="s">
        <v>93</v>
      </c>
      <c r="AC6" s="138" t="s">
        <v>94</v>
      </c>
      <c r="AD6" s="135" t="s">
        <v>75</v>
      </c>
      <c r="AE6" s="135" t="s">
        <v>93</v>
      </c>
      <c r="AF6" s="138" t="s">
        <v>94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95.2297</v>
      </c>
      <c r="F7" s="72">
        <f>SUM(G7,J7,M7)</f>
        <v>44.739599999999996</v>
      </c>
      <c r="G7" s="72">
        <f>SUM(H7,I7)</f>
        <v>44.739599999999996</v>
      </c>
      <c r="H7" s="72">
        <v>7.72</v>
      </c>
      <c r="I7" s="72">
        <v>37.0196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50.4901</v>
      </c>
      <c r="X7" s="72">
        <f>SUM(Y7,Z7)</f>
        <v>50.4901</v>
      </c>
      <c r="Y7" s="72">
        <v>6.6201</v>
      </c>
      <c r="Z7" s="72">
        <v>43.87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83</v>
      </c>
      <c r="E8" s="143">
        <f>SUM(F8,P8,W8)</f>
        <v>95.2297</v>
      </c>
      <c r="F8" s="72">
        <f>SUM(G8,J8,M8)</f>
        <v>44.739599999999996</v>
      </c>
      <c r="G8" s="72">
        <f>SUM(H8,I8)</f>
        <v>44.739599999999996</v>
      </c>
      <c r="H8" s="72">
        <v>7.72</v>
      </c>
      <c r="I8" s="72">
        <v>37.0196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50.4901</v>
      </c>
      <c r="X8" s="72">
        <f>SUM(Y8,Z8)</f>
        <v>50.4901</v>
      </c>
      <c r="Y8" s="72">
        <v>6.6201</v>
      </c>
      <c r="Z8" s="72">
        <v>43.87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84</v>
      </c>
      <c r="D9" s="71" t="s">
        <v>85</v>
      </c>
      <c r="E9" s="143">
        <f>SUM(F9,P9,W9)</f>
        <v>95.2297</v>
      </c>
      <c r="F9" s="72">
        <f>SUM(G9,J9,M9)</f>
        <v>44.739599999999996</v>
      </c>
      <c r="G9" s="72">
        <f>SUM(H9,I9)</f>
        <v>44.739599999999996</v>
      </c>
      <c r="H9" s="72">
        <v>7.72</v>
      </c>
      <c r="I9" s="72">
        <v>37.0196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50.4901</v>
      </c>
      <c r="X9" s="72">
        <f>SUM(Y9,Z9)</f>
        <v>50.4901</v>
      </c>
      <c r="Y9" s="72">
        <v>6.6201</v>
      </c>
      <c r="Z9" s="72">
        <v>43.87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147</v>
      </c>
      <c r="B10" s="71" t="s">
        <v>14</v>
      </c>
      <c r="C10" s="142" t="s">
        <v>14</v>
      </c>
      <c r="D10" s="71" t="s">
        <v>148</v>
      </c>
      <c r="E10" s="143">
        <f>SUM(F10,P10,W10)</f>
        <v>94.6297</v>
      </c>
      <c r="F10" s="72">
        <f>SUM(G10,J10,M10)</f>
        <v>44.1396</v>
      </c>
      <c r="G10" s="72">
        <f>SUM(H10,I10)</f>
        <v>44.1396</v>
      </c>
      <c r="H10" s="72">
        <v>7.72</v>
      </c>
      <c r="I10" s="72">
        <v>36.4196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50.4901</v>
      </c>
      <c r="X10" s="72">
        <f>SUM(Y10,Z10)</f>
        <v>50.4901</v>
      </c>
      <c r="Y10" s="72">
        <v>6.6201</v>
      </c>
      <c r="Z10" s="72">
        <v>43.87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149</v>
      </c>
      <c r="B11" s="71" t="s">
        <v>88</v>
      </c>
      <c r="C11" s="142" t="s">
        <v>89</v>
      </c>
      <c r="D11" s="71" t="s">
        <v>150</v>
      </c>
      <c r="E11" s="143">
        <f>SUM(F11,P11,W11)</f>
        <v>10.1646</v>
      </c>
      <c r="F11" s="72">
        <f>SUM(G11,J11,M11)</f>
        <v>10.1646</v>
      </c>
      <c r="G11" s="72">
        <f>SUM(H11,I11)</f>
        <v>10.1646</v>
      </c>
      <c r="H11" s="72">
        <v>0</v>
      </c>
      <c r="I11" s="72">
        <v>10.1646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149</v>
      </c>
      <c r="B12" s="71" t="s">
        <v>87</v>
      </c>
      <c r="C12" s="142" t="s">
        <v>89</v>
      </c>
      <c r="D12" s="71" t="s">
        <v>151</v>
      </c>
      <c r="E12" s="143">
        <f>SUM(F12,P12,W12)</f>
        <v>84.4651</v>
      </c>
      <c r="F12" s="72">
        <f>SUM(G12,J12,M12)</f>
        <v>33.975</v>
      </c>
      <c r="G12" s="72">
        <f>SUM(H12,I12)</f>
        <v>33.975</v>
      </c>
      <c r="H12" s="72">
        <v>7.72</v>
      </c>
      <c r="I12" s="72">
        <v>26.255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50.4901</v>
      </c>
      <c r="X12" s="72">
        <f>SUM(Y12,Z12)</f>
        <v>50.4901</v>
      </c>
      <c r="Y12" s="72">
        <v>6.6201</v>
      </c>
      <c r="Z12" s="72">
        <v>43.87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152</v>
      </c>
      <c r="B13" s="71" t="s">
        <v>14</v>
      </c>
      <c r="C13" s="142" t="s">
        <v>14</v>
      </c>
      <c r="D13" s="71" t="s">
        <v>153</v>
      </c>
      <c r="E13" s="143">
        <f>SUM(F13,P13,W13)</f>
        <v>0.6</v>
      </c>
      <c r="F13" s="72">
        <f>SUM(G13,J13,M13)</f>
        <v>0.6</v>
      </c>
      <c r="G13" s="72">
        <f>SUM(H13,I13)</f>
        <v>0.6</v>
      </c>
      <c r="H13" s="72">
        <v>0</v>
      </c>
      <c r="I13" s="72">
        <v>0.6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154</v>
      </c>
      <c r="B14" s="71" t="s">
        <v>155</v>
      </c>
      <c r="C14" s="142" t="s">
        <v>89</v>
      </c>
      <c r="D14" s="71" t="s">
        <v>156</v>
      </c>
      <c r="E14" s="143">
        <f>SUM(F14,P14,W14)</f>
        <v>0.6</v>
      </c>
      <c r="F14" s="72">
        <f>SUM(G14,J14,M14)</f>
        <v>0.6</v>
      </c>
      <c r="G14" s="72">
        <f>SUM(H14,I14)</f>
        <v>0.6</v>
      </c>
      <c r="H14" s="72">
        <v>0</v>
      </c>
      <c r="I14" s="72">
        <v>0.6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0</v>
      </c>
      <c r="X14" s="72">
        <f>SUM(Y14,Z14)</f>
        <v>0</v>
      </c>
      <c r="Y14" s="72">
        <v>0</v>
      </c>
      <c r="Z14" s="72">
        <v>0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157</v>
      </c>
    </row>
    <row r="2" spans="1:65" ht="22.5" customHeight="1">
      <c r="A2" s="11" t="s">
        <v>158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159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160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161</v>
      </c>
      <c r="AR4" s="147"/>
      <c r="AS4" s="147"/>
      <c r="AT4" s="147"/>
      <c r="AU4" s="147"/>
      <c r="AV4" s="147"/>
      <c r="AW4" s="147"/>
      <c r="AX4" s="147" t="s">
        <v>162</v>
      </c>
      <c r="AY4" s="147"/>
      <c r="AZ4" s="147"/>
      <c r="BA4" s="147" t="s">
        <v>163</v>
      </c>
      <c r="BB4" s="147"/>
      <c r="BC4" s="147"/>
      <c r="BD4" s="147"/>
      <c r="BE4" s="147"/>
      <c r="BF4" s="147"/>
      <c r="BG4" s="147" t="s">
        <v>164</v>
      </c>
      <c r="BH4" s="147"/>
      <c r="BI4" s="147" t="s">
        <v>165</v>
      </c>
      <c r="BJ4" s="147"/>
      <c r="BK4" s="147" t="s">
        <v>166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167</v>
      </c>
      <c r="E5" s="135"/>
      <c r="F5" s="135" t="s">
        <v>75</v>
      </c>
      <c r="G5" s="135" t="s">
        <v>168</v>
      </c>
      <c r="H5" s="135" t="s">
        <v>169</v>
      </c>
      <c r="I5" s="135" t="s">
        <v>170</v>
      </c>
      <c r="J5" s="135" t="s">
        <v>171</v>
      </c>
      <c r="K5" s="135" t="s">
        <v>172</v>
      </c>
      <c r="L5" s="135" t="s">
        <v>173</v>
      </c>
      <c r="M5" s="135" t="s">
        <v>174</v>
      </c>
      <c r="N5" s="135" t="s">
        <v>175</v>
      </c>
      <c r="O5" s="135" t="s">
        <v>176</v>
      </c>
      <c r="P5" s="135" t="s">
        <v>177</v>
      </c>
      <c r="Q5" s="135" t="s">
        <v>75</v>
      </c>
      <c r="R5" s="135" t="s">
        <v>178</v>
      </c>
      <c r="S5" s="135" t="s">
        <v>179</v>
      </c>
      <c r="T5" s="135" t="s">
        <v>180</v>
      </c>
      <c r="U5" s="135" t="s">
        <v>181</v>
      </c>
      <c r="V5" s="135" t="s">
        <v>182</v>
      </c>
      <c r="W5" s="135" t="s">
        <v>183</v>
      </c>
      <c r="X5" s="135" t="s">
        <v>184</v>
      </c>
      <c r="Y5" s="135" t="s">
        <v>185</v>
      </c>
      <c r="Z5" s="135" t="s">
        <v>186</v>
      </c>
      <c r="AA5" s="135" t="s">
        <v>187</v>
      </c>
      <c r="AB5" s="135" t="s">
        <v>188</v>
      </c>
      <c r="AC5" s="135" t="s">
        <v>189</v>
      </c>
      <c r="AD5" s="135" t="s">
        <v>190</v>
      </c>
      <c r="AE5" s="135" t="s">
        <v>191</v>
      </c>
      <c r="AF5" s="135" t="s">
        <v>192</v>
      </c>
      <c r="AG5" s="135" t="s">
        <v>193</v>
      </c>
      <c r="AH5" s="135" t="s">
        <v>194</v>
      </c>
      <c r="AI5" s="135" t="s">
        <v>195</v>
      </c>
      <c r="AJ5" s="135" t="s">
        <v>196</v>
      </c>
      <c r="AK5" s="135" t="s">
        <v>197</v>
      </c>
      <c r="AL5" s="135" t="s">
        <v>198</v>
      </c>
      <c r="AM5" s="135" t="s">
        <v>199</v>
      </c>
      <c r="AN5" s="135" t="s">
        <v>200</v>
      </c>
      <c r="AO5" s="135" t="s">
        <v>201</v>
      </c>
      <c r="AP5" s="135" t="s">
        <v>202</v>
      </c>
      <c r="AQ5" s="135" t="s">
        <v>75</v>
      </c>
      <c r="AR5" s="135" t="s">
        <v>203</v>
      </c>
      <c r="AS5" s="135" t="s">
        <v>204</v>
      </c>
      <c r="AT5" s="135" t="s">
        <v>205</v>
      </c>
      <c r="AU5" s="135" t="s">
        <v>176</v>
      </c>
      <c r="AV5" s="135" t="s">
        <v>206</v>
      </c>
      <c r="AW5" s="135" t="s">
        <v>207</v>
      </c>
      <c r="AX5" s="135" t="s">
        <v>75</v>
      </c>
      <c r="AY5" s="135" t="s">
        <v>208</v>
      </c>
      <c r="AZ5" s="135" t="s">
        <v>209</v>
      </c>
      <c r="BA5" s="135" t="s">
        <v>75</v>
      </c>
      <c r="BB5" s="135" t="s">
        <v>208</v>
      </c>
      <c r="BC5" s="135" t="s">
        <v>209</v>
      </c>
      <c r="BD5" s="135" t="s">
        <v>210</v>
      </c>
      <c r="BE5" s="135" t="s">
        <v>211</v>
      </c>
      <c r="BF5" s="135" t="s">
        <v>163</v>
      </c>
      <c r="BG5" s="135" t="s">
        <v>75</v>
      </c>
      <c r="BH5" s="135" t="s">
        <v>212</v>
      </c>
      <c r="BI5" s="135" t="s">
        <v>75</v>
      </c>
      <c r="BJ5" s="135" t="s">
        <v>212</v>
      </c>
      <c r="BK5" s="135" t="s">
        <v>75</v>
      </c>
      <c r="BL5" s="135" t="s">
        <v>213</v>
      </c>
      <c r="BM5" s="135" t="s">
        <v>166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214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44.7396</v>
      </c>
      <c r="F7" s="79">
        <v>10.1646</v>
      </c>
      <c r="G7" s="79">
        <v>0</v>
      </c>
      <c r="H7" s="79">
        <v>0</v>
      </c>
      <c r="I7" s="79">
        <v>3.639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6.5256</v>
      </c>
      <c r="Q7" s="79">
        <v>33.975</v>
      </c>
      <c r="R7" s="79">
        <v>2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0.96</v>
      </c>
      <c r="Y7" s="79">
        <v>0</v>
      </c>
      <c r="Z7" s="79">
        <v>2.715</v>
      </c>
      <c r="AA7" s="79">
        <v>0.5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20</v>
      </c>
      <c r="AJ7" s="79">
        <v>0</v>
      </c>
      <c r="AK7" s="79">
        <v>4.8</v>
      </c>
      <c r="AL7" s="79">
        <v>0</v>
      </c>
      <c r="AM7" s="79">
        <v>0</v>
      </c>
      <c r="AN7" s="79">
        <v>2</v>
      </c>
      <c r="AO7" s="79">
        <v>0</v>
      </c>
      <c r="AP7" s="79">
        <v>1</v>
      </c>
      <c r="AQ7" s="79">
        <v>0.6</v>
      </c>
      <c r="AR7" s="79">
        <v>0</v>
      </c>
      <c r="AS7" s="79">
        <v>0</v>
      </c>
      <c r="AT7" s="79">
        <v>0</v>
      </c>
      <c r="AU7" s="79">
        <v>0</v>
      </c>
      <c r="AV7" s="79">
        <v>0</v>
      </c>
      <c r="AW7" s="79">
        <v>0.6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215</v>
      </c>
      <c r="E8" s="79">
        <v>44.7396</v>
      </c>
      <c r="F8" s="79">
        <v>10.1646</v>
      </c>
      <c r="G8" s="79">
        <v>0</v>
      </c>
      <c r="H8" s="79">
        <v>0</v>
      </c>
      <c r="I8" s="79">
        <v>3.639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6.5256</v>
      </c>
      <c r="Q8" s="79">
        <v>33.975</v>
      </c>
      <c r="R8" s="79">
        <v>2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0.96</v>
      </c>
      <c r="Y8" s="79">
        <v>0</v>
      </c>
      <c r="Z8" s="79">
        <v>2.715</v>
      </c>
      <c r="AA8" s="79">
        <v>0.5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20</v>
      </c>
      <c r="AJ8" s="79">
        <v>0</v>
      </c>
      <c r="AK8" s="79">
        <v>4.8</v>
      </c>
      <c r="AL8" s="79">
        <v>0</v>
      </c>
      <c r="AM8" s="79">
        <v>0</v>
      </c>
      <c r="AN8" s="79">
        <v>2</v>
      </c>
      <c r="AO8" s="79">
        <v>0</v>
      </c>
      <c r="AP8" s="79">
        <v>1</v>
      </c>
      <c r="AQ8" s="79">
        <v>0.6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0.6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216</v>
      </c>
      <c r="E9" s="79">
        <v>44.7396</v>
      </c>
      <c r="F9" s="79">
        <v>10.1646</v>
      </c>
      <c r="G9" s="79">
        <v>0</v>
      </c>
      <c r="H9" s="79">
        <v>0</v>
      </c>
      <c r="I9" s="79">
        <v>3.639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6.5256</v>
      </c>
      <c r="Q9" s="79">
        <v>33.975</v>
      </c>
      <c r="R9" s="79">
        <v>2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0.96</v>
      </c>
      <c r="Y9" s="79">
        <v>0</v>
      </c>
      <c r="Z9" s="79">
        <v>2.715</v>
      </c>
      <c r="AA9" s="79">
        <v>0.5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20</v>
      </c>
      <c r="AJ9" s="79">
        <v>0</v>
      </c>
      <c r="AK9" s="79">
        <v>4.8</v>
      </c>
      <c r="AL9" s="79">
        <v>0</v>
      </c>
      <c r="AM9" s="79">
        <v>0</v>
      </c>
      <c r="AN9" s="79">
        <v>2</v>
      </c>
      <c r="AO9" s="79">
        <v>0</v>
      </c>
      <c r="AP9" s="79">
        <v>1</v>
      </c>
      <c r="AQ9" s="79">
        <v>0.6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0.6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86</v>
      </c>
      <c r="B10" s="150" t="s">
        <v>87</v>
      </c>
      <c r="C10" s="150" t="s">
        <v>88</v>
      </c>
      <c r="D10" s="150" t="s">
        <v>90</v>
      </c>
      <c r="E10" s="79">
        <v>44.7396</v>
      </c>
      <c r="F10" s="79">
        <v>10.1646</v>
      </c>
      <c r="G10" s="79">
        <v>0</v>
      </c>
      <c r="H10" s="79">
        <v>0</v>
      </c>
      <c r="I10" s="79">
        <v>3.639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6.5256</v>
      </c>
      <c r="Q10" s="79">
        <v>33.975</v>
      </c>
      <c r="R10" s="79">
        <v>2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0.96</v>
      </c>
      <c r="Y10" s="79">
        <v>0</v>
      </c>
      <c r="Z10" s="79">
        <v>2.715</v>
      </c>
      <c r="AA10" s="79">
        <v>0.5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20</v>
      </c>
      <c r="AJ10" s="79">
        <v>0</v>
      </c>
      <c r="AK10" s="79">
        <v>4.8</v>
      </c>
      <c r="AL10" s="79">
        <v>0</v>
      </c>
      <c r="AM10" s="79">
        <v>0</v>
      </c>
      <c r="AN10" s="79">
        <v>2</v>
      </c>
      <c r="AO10" s="79">
        <v>0</v>
      </c>
      <c r="AP10" s="79">
        <v>1</v>
      </c>
      <c r="AQ10" s="79">
        <v>0.6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0.6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217</v>
      </c>
    </row>
    <row r="2" spans="1:7" ht="25.5" customHeight="1">
      <c r="A2" s="11" t="s">
        <v>218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219</v>
      </c>
      <c r="B4" s="153"/>
      <c r="C4" s="153"/>
      <c r="D4" s="154"/>
      <c r="E4" s="53" t="s">
        <v>93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167</v>
      </c>
      <c r="E5" s="54" t="s">
        <v>60</v>
      </c>
      <c r="F5" s="157" t="s">
        <v>220</v>
      </c>
      <c r="G5" s="158" t="s">
        <v>221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7.72</v>
      </c>
      <c r="F7" s="77">
        <v>0</v>
      </c>
      <c r="G7" s="79">
        <v>7.72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83</v>
      </c>
      <c r="E8" s="165">
        <f>SUM(F8:G8)</f>
        <v>7.72</v>
      </c>
      <c r="F8" s="77">
        <v>0</v>
      </c>
      <c r="G8" s="79">
        <v>7.72</v>
      </c>
    </row>
    <row r="9" spans="1:7" ht="19.5" customHeight="1">
      <c r="A9" s="71" t="s">
        <v>14</v>
      </c>
      <c r="B9" s="163" t="s">
        <v>14</v>
      </c>
      <c r="C9" s="164" t="s">
        <v>84</v>
      </c>
      <c r="D9" s="71" t="s">
        <v>85</v>
      </c>
      <c r="E9" s="165">
        <f>SUM(F9:G9)</f>
        <v>7.72</v>
      </c>
      <c r="F9" s="77">
        <v>0</v>
      </c>
      <c r="G9" s="79">
        <v>7.72</v>
      </c>
    </row>
    <row r="10" spans="1:7" ht="19.5" customHeight="1">
      <c r="A10" s="71" t="s">
        <v>222</v>
      </c>
      <c r="B10" s="163" t="s">
        <v>14</v>
      </c>
      <c r="C10" s="164" t="s">
        <v>14</v>
      </c>
      <c r="D10" s="71" t="s">
        <v>223</v>
      </c>
      <c r="E10" s="165">
        <f>SUM(F10:G10)</f>
        <v>0</v>
      </c>
      <c r="F10" s="77">
        <v>0</v>
      </c>
      <c r="G10" s="79">
        <v>0</v>
      </c>
    </row>
    <row r="11" spans="1:7" ht="19.5" customHeight="1">
      <c r="A11" s="71" t="s">
        <v>224</v>
      </c>
      <c r="B11" s="163" t="s">
        <v>225</v>
      </c>
      <c r="C11" s="164" t="s">
        <v>89</v>
      </c>
      <c r="D11" s="71" t="s">
        <v>226</v>
      </c>
      <c r="E11" s="165">
        <f>SUM(F11:G11)</f>
        <v>0</v>
      </c>
      <c r="F11" s="77">
        <v>0</v>
      </c>
      <c r="G11" s="79">
        <v>0</v>
      </c>
    </row>
    <row r="12" spans="1:7" ht="19.5" customHeight="1">
      <c r="A12" s="71" t="s">
        <v>224</v>
      </c>
      <c r="B12" s="163" t="s">
        <v>155</v>
      </c>
      <c r="C12" s="164" t="s">
        <v>89</v>
      </c>
      <c r="D12" s="71" t="s">
        <v>227</v>
      </c>
      <c r="E12" s="165">
        <f>SUM(F12:G12)</f>
        <v>0</v>
      </c>
      <c r="F12" s="77">
        <v>0</v>
      </c>
      <c r="G12" s="79">
        <v>0</v>
      </c>
    </row>
    <row r="13" spans="1:7" ht="19.5" customHeight="1">
      <c r="A13" s="71" t="s">
        <v>228</v>
      </c>
      <c r="B13" s="163" t="s">
        <v>14</v>
      </c>
      <c r="C13" s="164" t="s">
        <v>14</v>
      </c>
      <c r="D13" s="71" t="s">
        <v>229</v>
      </c>
      <c r="E13" s="165">
        <f>SUM(F13:G13)</f>
        <v>7.72</v>
      </c>
      <c r="F13" s="77">
        <v>0</v>
      </c>
      <c r="G13" s="79">
        <v>7.72</v>
      </c>
    </row>
    <row r="14" spans="1:7" ht="19.5" customHeight="1">
      <c r="A14" s="71" t="s">
        <v>230</v>
      </c>
      <c r="B14" s="163" t="s">
        <v>88</v>
      </c>
      <c r="C14" s="164" t="s">
        <v>89</v>
      </c>
      <c r="D14" s="71" t="s">
        <v>231</v>
      </c>
      <c r="E14" s="165">
        <f>SUM(F14:G14)</f>
        <v>0</v>
      </c>
      <c r="F14" s="77">
        <v>0</v>
      </c>
      <c r="G14" s="79">
        <v>0</v>
      </c>
    </row>
    <row r="15" spans="1:7" ht="19.5" customHeight="1">
      <c r="A15" s="71" t="s">
        <v>230</v>
      </c>
      <c r="B15" s="163" t="s">
        <v>232</v>
      </c>
      <c r="C15" s="164" t="s">
        <v>89</v>
      </c>
      <c r="D15" s="71" t="s">
        <v>233</v>
      </c>
      <c r="E15" s="165">
        <f>SUM(F15:G15)</f>
        <v>0</v>
      </c>
      <c r="F15" s="77">
        <v>0</v>
      </c>
      <c r="G15" s="79">
        <v>0</v>
      </c>
    </row>
    <row r="16" spans="1:7" ht="19.5" customHeight="1">
      <c r="A16" s="71" t="s">
        <v>230</v>
      </c>
      <c r="B16" s="163" t="s">
        <v>234</v>
      </c>
      <c r="C16" s="164" t="s">
        <v>89</v>
      </c>
      <c r="D16" s="71" t="s">
        <v>235</v>
      </c>
      <c r="E16" s="165">
        <f>SUM(F16:G16)</f>
        <v>1.92</v>
      </c>
      <c r="F16" s="77">
        <v>0</v>
      </c>
      <c r="G16" s="79">
        <v>1.92</v>
      </c>
    </row>
    <row r="17" spans="1:7" ht="19.5" customHeight="1">
      <c r="A17" s="71" t="s">
        <v>230</v>
      </c>
      <c r="B17" s="163" t="s">
        <v>236</v>
      </c>
      <c r="C17" s="164" t="s">
        <v>89</v>
      </c>
      <c r="D17" s="71" t="s">
        <v>237</v>
      </c>
      <c r="E17" s="165">
        <f>SUM(F17:G17)</f>
        <v>0</v>
      </c>
      <c r="F17" s="77">
        <v>0</v>
      </c>
      <c r="G17" s="79">
        <v>0</v>
      </c>
    </row>
    <row r="18" spans="1:7" ht="19.5" customHeight="1">
      <c r="A18" s="71" t="s">
        <v>230</v>
      </c>
      <c r="B18" s="163" t="s">
        <v>238</v>
      </c>
      <c r="C18" s="164" t="s">
        <v>89</v>
      </c>
      <c r="D18" s="71" t="s">
        <v>239</v>
      </c>
      <c r="E18" s="165">
        <f>SUM(F18:G18)</f>
        <v>4.8</v>
      </c>
      <c r="F18" s="77">
        <v>0</v>
      </c>
      <c r="G18" s="79">
        <v>4.8</v>
      </c>
    </row>
    <row r="19" spans="1:7" ht="19.5" customHeight="1">
      <c r="A19" s="71" t="s">
        <v>230</v>
      </c>
      <c r="B19" s="163" t="s">
        <v>240</v>
      </c>
      <c r="C19" s="164" t="s">
        <v>89</v>
      </c>
      <c r="D19" s="71" t="s">
        <v>241</v>
      </c>
      <c r="E19" s="165">
        <f>SUM(F19:G19)</f>
        <v>0</v>
      </c>
      <c r="F19" s="77">
        <v>0</v>
      </c>
      <c r="G19" s="79">
        <v>0</v>
      </c>
    </row>
    <row r="20" spans="1:7" ht="19.5" customHeight="1">
      <c r="A20" s="71" t="s">
        <v>230</v>
      </c>
      <c r="B20" s="163" t="s">
        <v>155</v>
      </c>
      <c r="C20" s="164" t="s">
        <v>89</v>
      </c>
      <c r="D20" s="71" t="s">
        <v>242</v>
      </c>
      <c r="E20" s="165">
        <f>SUM(F20:G20)</f>
        <v>1</v>
      </c>
      <c r="F20" s="77">
        <v>0</v>
      </c>
      <c r="G20" s="79">
        <v>1</v>
      </c>
    </row>
    <row r="21" spans="1:7" ht="19.5" customHeight="1">
      <c r="A21" s="71" t="s">
        <v>243</v>
      </c>
      <c r="B21" s="163" t="s">
        <v>14</v>
      </c>
      <c r="C21" s="164" t="s">
        <v>14</v>
      </c>
      <c r="D21" s="71" t="s">
        <v>244</v>
      </c>
      <c r="E21" s="165">
        <f>SUM(F21:G21)</f>
        <v>0</v>
      </c>
      <c r="F21" s="77">
        <v>0</v>
      </c>
      <c r="G21" s="79">
        <v>0</v>
      </c>
    </row>
    <row r="22" spans="1:7" ht="19.5" customHeight="1">
      <c r="A22" s="71" t="s">
        <v>245</v>
      </c>
      <c r="B22" s="163" t="s">
        <v>155</v>
      </c>
      <c r="C22" s="164" t="s">
        <v>89</v>
      </c>
      <c r="D22" s="71" t="s">
        <v>246</v>
      </c>
      <c r="E22" s="165">
        <f>SUM(F22:G22)</f>
        <v>0</v>
      </c>
      <c r="F22" s="77">
        <v>0</v>
      </c>
      <c r="G22" s="79">
        <v>0</v>
      </c>
    </row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247</v>
      </c>
    </row>
    <row r="2" spans="1:6" ht="19.5" customHeight="1">
      <c r="A2" s="11" t="s">
        <v>248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249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37.0196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83</v>
      </c>
      <c r="F7" s="79">
        <v>37.0196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84</v>
      </c>
      <c r="E8" s="172" t="s">
        <v>85</v>
      </c>
      <c r="F8" s="79">
        <v>37.0196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90</v>
      </c>
      <c r="F9" s="79">
        <v>37.0196</v>
      </c>
    </row>
    <row r="10" spans="1:6" ht="19.5" customHeight="1">
      <c r="A10" s="163" t="s">
        <v>86</v>
      </c>
      <c r="B10" s="163" t="s">
        <v>87</v>
      </c>
      <c r="C10" s="163" t="s">
        <v>88</v>
      </c>
      <c r="D10" s="172" t="s">
        <v>89</v>
      </c>
      <c r="E10" s="172" t="s">
        <v>250</v>
      </c>
      <c r="F10" s="79">
        <v>17.0196</v>
      </c>
    </row>
    <row r="11" spans="1:6" ht="19.5" customHeight="1">
      <c r="A11" s="163" t="s">
        <v>86</v>
      </c>
      <c r="B11" s="163" t="s">
        <v>87</v>
      </c>
      <c r="C11" s="163" t="s">
        <v>88</v>
      </c>
      <c r="D11" s="172" t="s">
        <v>89</v>
      </c>
      <c r="E11" s="172" t="s">
        <v>251</v>
      </c>
      <c r="F11" s="79">
        <v>20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DESK588\Dell</cp:lastModifiedBy>
  <dcterms:modified xsi:type="dcterms:W3CDTF">2021-02-04T05:17:30Z</dcterms:modified>
  <cp:category/>
  <cp:version/>
  <cp:contentType/>
  <cp:contentStatus/>
</cp:coreProperties>
</file>