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9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6-1"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Titles" localSheetId="0">'封面'!$1:$9</definedName>
    <definedName name="_xlnm.Print_Titles" localSheetId="1">'1'!$1:$36</definedName>
    <definedName name="_xlnm.Print_Titles" localSheetId="2">'1-1'!$1:$6</definedName>
    <definedName name="_xlnm.Print_Titles" localSheetId="3">'1-2'!$1:$6</definedName>
    <definedName name="_xlnm.Print_Titles" localSheetId="4">'2'!$1:$33</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4">'6-1'!$1:$6</definedName>
  </definedNames>
  <calcPr fullCalcOnLoad="1"/>
</workbook>
</file>

<file path=xl/sharedStrings.xml><?xml version="1.0" encoding="utf-8"?>
<sst xmlns="http://schemas.openxmlformats.org/spreadsheetml/2006/main" count="1647" uniqueCount="422">
  <si>
    <t>通川区政府办公室</t>
  </si>
  <si>
    <t>2021年部门预算</t>
  </si>
  <si>
    <t>报送日期：     年   月   日</t>
  </si>
  <si>
    <t>表1</t>
  </si>
  <si>
    <t>部门收支总表</t>
  </si>
  <si>
    <t>单位名称：通川区政府办公室</t>
  </si>
  <si>
    <t>单位：万元</t>
  </si>
  <si>
    <t>收          入</t>
  </si>
  <si>
    <t>支             出</t>
  </si>
  <si>
    <t>项              目</t>
  </si>
  <si>
    <t>2021年预算数</t>
  </si>
  <si>
    <t>一、一般公共预算拨款收入</t>
  </si>
  <si>
    <t>一、一般公共服务支出</t>
  </si>
  <si>
    <t>二、政府性基金预算拨款收入</t>
  </si>
  <si>
    <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</si>
  <si>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</si>
  <si>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</si>
  <si>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</si>
  <si>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</si>
  <si>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</si>
  <si>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</si>
  <si>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</si>
  <si>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</si>
  <si>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</si>
  <si>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</si>
  <si>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</si>
  <si>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</si>
  <si>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</si>
  <si>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</si>
  <si>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</si>
  <si>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</si>
  <si>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</si>
  <si>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</si>
  <si>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</si>
  <si>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</si>
  <si>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</si>
  <si>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</si>
  <si>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</si>
  <si>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</si>
  <si>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</si>
  <si>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</si>
  <si>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</si>
  <si>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</si>
  <si>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</si>
  <si>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</si>
  <si>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</si>
  <si>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</si>
  <si>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</si>
  <si>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</si>
  <si>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</si>
  <si>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</si>
  <si>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</si>
  <si>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</si>
  <si>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</si>
  <si>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</si>
  <si>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</si>
  <si>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</si>
  <si>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</si>
  <si>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</si>
  <si>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</si>
  <si>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</si>
  <si>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</si>
  <si>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</si>
  <si>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</si>
  <si>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</si>
  <si>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</si>
  <si>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</si>
  <si>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</si>
  <si>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</si>
  <si>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</si>
  <si>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</si>
  <si>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</si>
  <si>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</si>
  <si>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</si>
  <si>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</si>
  <si>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</si>
  <si>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</si>
  <si>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</si>
  <si>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103101</t>
  </si>
  <si>
    <t xml:space="preserve">  通川区政府办公室</t>
  </si>
  <si>
    <t>201</t>
  </si>
  <si>
    <t>03</t>
  </si>
  <si>
    <t>01</t>
  </si>
  <si>
    <t xml:space="preserve">  103101</t>
  </si>
  <si>
    <t xml:space="preserve">    行政运行</t>
  </si>
  <si>
    <t>02</t>
  </si>
  <si>
    <t xml:space="preserve">    一般行政管理事务</t>
  </si>
  <si>
    <t>99</t>
  </si>
  <si>
    <t xml:space="preserve">    其他政府办公厅（室）及相关机构事务支出</t>
  </si>
  <si>
    <t>11</t>
  </si>
  <si>
    <t>05</t>
  </si>
  <si>
    <t xml:space="preserve">    派驻派出机构</t>
  </si>
  <si>
    <t>208</t>
  </si>
  <si>
    <t xml:space="preserve">    机关事业单位基本养老保险缴费支出</t>
  </si>
  <si>
    <t>10</t>
  </si>
  <si>
    <t xml:space="preserve">    老年福利</t>
  </si>
  <si>
    <t xml:space="preserve">    其他社会保障和就业支出</t>
  </si>
  <si>
    <t>210</t>
  </si>
  <si>
    <t xml:space="preserve">    行政单位医疗</t>
  </si>
  <si>
    <t>213</t>
  </si>
  <si>
    <t xml:space="preserve">    其他扶贫支出</t>
  </si>
  <si>
    <t>221</t>
  </si>
  <si>
    <t xml:space="preserve">    住房公积金</t>
  </si>
  <si>
    <t>表1-2</t>
  </si>
  <si>
    <t>部门支出总表</t>
  </si>
  <si>
    <t>基本支出</t>
  </si>
  <si>
    <t>项目支出</t>
  </si>
  <si>
    <t>上缴上级支出</t>
  </si>
  <si>
    <t>对附属单位补助支出</t>
  </si>
  <si>
    <t>单位名称（科目）</t>
  </si>
  <si>
    <t xml:space="preserve">    通川区政府办公室</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</si>
  <si>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</si>
  <si>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</si>
  <si>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</si>
  <si>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</si>
  <si>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</si>
  <si>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</si>
  <si>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</si>
  <si>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</si>
  <si>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</si>
  <si>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</si>
  <si>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</si>
  <si>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</si>
  <si>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</si>
  <si>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</si>
  <si>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</si>
  <si>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</si>
  <si>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</si>
  <si>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</si>
  <si>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</si>
  <si>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</si>
  <si>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</si>
  <si>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</si>
  <si>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</si>
  <si>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</si>
  <si>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</si>
  <si>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</si>
  <si>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</si>
  <si>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</si>
  <si>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</si>
  <si>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</si>
  <si>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</si>
  <si>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</si>
  <si>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</si>
  <si>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</si>
  <si>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</si>
  <si>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</si>
  <si>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</si>
  <si>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二、结转下年</t>
  </si>
  <si>
    <t>财政拨款支出预算表(政府性经济分类)</t>
  </si>
  <si>
    <t>当年本级财政拨款</t>
  </si>
  <si>
    <t>上级提前通知</t>
  </si>
  <si>
    <t>政府性基金</t>
  </si>
  <si>
    <t>501</t>
  </si>
  <si>
    <t xml:space="preserve">    机关工资福利支出（政府预算）</t>
  </si>
  <si>
    <t xml:space="preserve">  501</t>
  </si>
  <si>
    <t xml:space="preserve">      工资奖金津补贴</t>
  </si>
  <si>
    <t xml:space="preserve">      社会保障缴费</t>
  </si>
  <si>
    <t xml:space="preserve">      住房公积金</t>
  </si>
  <si>
    <t xml:space="preserve">      其他工资福利支出</t>
  </si>
  <si>
    <t>502</t>
  </si>
  <si>
    <t xml:space="preserve">    机关商品和服务支出（政府预算）</t>
  </si>
  <si>
    <t xml:space="preserve">  502</t>
  </si>
  <si>
    <t xml:space="preserve">      办公经费</t>
  </si>
  <si>
    <t xml:space="preserve">      培训费</t>
  </si>
  <si>
    <t xml:space="preserve">      委托业务费</t>
  </si>
  <si>
    <t>06</t>
  </si>
  <si>
    <t xml:space="preserve">      公务接待费</t>
  </si>
  <si>
    <t>08</t>
  </si>
  <si>
    <t xml:space="preserve">      公务用车运行维护费</t>
  </si>
  <si>
    <t>09</t>
  </si>
  <si>
    <t xml:space="preserve">      维修（护）费</t>
  </si>
  <si>
    <t xml:space="preserve">      其他商品和服务支出</t>
  </si>
  <si>
    <t>503</t>
  </si>
  <si>
    <t xml:space="preserve">    机关资本性支出（一）（政府预算）</t>
  </si>
  <si>
    <t xml:space="preserve">  503</t>
  </si>
  <si>
    <t xml:space="preserve">      设备购置</t>
  </si>
  <si>
    <t>505</t>
  </si>
  <si>
    <t xml:space="preserve">    对事业单位经常性补助（政府预算）</t>
  </si>
  <si>
    <t xml:space="preserve">  505</t>
  </si>
  <si>
    <t xml:space="preserve">      工资福利支出</t>
  </si>
  <si>
    <t>509</t>
  </si>
  <si>
    <t xml:space="preserve">    对个人和家庭的补助（政府预算）</t>
  </si>
  <si>
    <t xml:space="preserve">  509</t>
  </si>
  <si>
    <t xml:space="preserve">      社会福利和救助</t>
  </si>
  <si>
    <t xml:space="preserve">      其他对个人和家庭补助</t>
  </si>
  <si>
    <t>一般公共预算支出表</t>
  </si>
  <si>
    <t>工资福利支出</t>
  </si>
  <si>
    <t>商品和服务支出</t>
  </si>
  <si>
    <t>对个人和家庭的补助</t>
  </si>
  <si>
    <t>其他资本性支出</t>
  </si>
  <si>
    <t>科目名称</t>
  </si>
  <si>
    <t>基本工资</t>
  </si>
  <si>
    <t>津贴补贴</t>
  </si>
  <si>
    <t>伙食补助费</t>
  </si>
  <si>
    <t>绩效工资</t>
  </si>
  <si>
    <t>机关事业单位基本养老保险缴费</t>
  </si>
  <si>
    <t>职工基本医疗保险缴费</t>
  </si>
  <si>
    <t>其他社会保障缴费</t>
  </si>
  <si>
    <t>住房公积金</t>
  </si>
  <si>
    <t>其他工资福利支出</t>
  </si>
  <si>
    <t>办公费</t>
  </si>
  <si>
    <t>咨询费</t>
  </si>
  <si>
    <t>电费</t>
  </si>
  <si>
    <t>邮电费</t>
  </si>
  <si>
    <t>物业管理费</t>
  </si>
  <si>
    <t>差旅费</t>
  </si>
  <si>
    <t>维修（护）费</t>
  </si>
  <si>
    <t>租赁费</t>
  </si>
  <si>
    <t>培训费</t>
  </si>
  <si>
    <t>公务接待费</t>
  </si>
  <si>
    <t>劳务费</t>
  </si>
  <si>
    <t>工会经费</t>
  </si>
  <si>
    <t>福利费</t>
  </si>
  <si>
    <t>公务用车运行维护费</t>
  </si>
  <si>
    <t>其他交通费用</t>
  </si>
  <si>
    <t>其他商品和服务支出</t>
  </si>
  <si>
    <t>生活补助</t>
  </si>
  <si>
    <t>医疗费</t>
  </si>
  <si>
    <t>奖励金</t>
  </si>
  <si>
    <t>其他对个人和家庭的补助支出</t>
  </si>
  <si>
    <t>办公设备购置</t>
  </si>
  <si>
    <t>一般公共服务支出</t>
  </si>
  <si>
    <t xml:space="preserve">  政府办公厅（室）及相关机构事务</t>
  </si>
  <si>
    <t xml:space="preserve">  纪检监察事务</t>
  </si>
  <si>
    <t>社会保障和就业支出</t>
  </si>
  <si>
    <t xml:space="preserve">  行政事业单位养老支出</t>
  </si>
  <si>
    <t xml:space="preserve">  社会福利</t>
  </si>
  <si>
    <t xml:space="preserve">  其他社会保障和就业支出</t>
  </si>
  <si>
    <t>卫生健康支出</t>
  </si>
  <si>
    <t xml:space="preserve">  行政事业单位医疗</t>
  </si>
  <si>
    <t>农林水支出</t>
  </si>
  <si>
    <t xml:space="preserve">  扶贫</t>
  </si>
  <si>
    <t>住房保障支出</t>
  </si>
  <si>
    <t xml:space="preserve">  住房改革支出</t>
  </si>
  <si>
    <t>表3-1</t>
  </si>
  <si>
    <t>一般公共预算基本支出预算表</t>
  </si>
  <si>
    <t>经济分类科目</t>
  </si>
  <si>
    <t>人员经费</t>
  </si>
  <si>
    <t>公用经费</t>
  </si>
  <si>
    <t>301</t>
  </si>
  <si>
    <t xml:space="preserve">    工资福利支出</t>
  </si>
  <si>
    <t xml:space="preserve">  301</t>
  </si>
  <si>
    <t xml:space="preserve">      基本工资</t>
  </si>
  <si>
    <t xml:space="preserve">      津贴补贴</t>
  </si>
  <si>
    <t xml:space="preserve">      伙食补助费</t>
  </si>
  <si>
    <t>07</t>
  </si>
  <si>
    <t xml:space="preserve">      绩效工资</t>
  </si>
  <si>
    <t xml:space="preserve">      机关事业单位基本养老保险缴费</t>
  </si>
  <si>
    <t xml:space="preserve">      城镇职工基本医疗保险缴费</t>
  </si>
  <si>
    <t>12</t>
  </si>
  <si>
    <t xml:space="preserve">      其他社会保障缴费</t>
  </si>
  <si>
    <t>13</t>
  </si>
  <si>
    <t>302</t>
  </si>
  <si>
    <t xml:space="preserve">    商品和服务支出</t>
  </si>
  <si>
    <t xml:space="preserve">  302</t>
  </si>
  <si>
    <t xml:space="preserve">      办公费</t>
  </si>
  <si>
    <t xml:space="preserve">      电费</t>
  </si>
  <si>
    <t xml:space="preserve">      邮电费</t>
  </si>
  <si>
    <t xml:space="preserve">      物业管理费</t>
  </si>
  <si>
    <t xml:space="preserve">      差旅费</t>
  </si>
  <si>
    <t xml:space="preserve">      维修(护)费</t>
  </si>
  <si>
    <t>14</t>
  </si>
  <si>
    <t xml:space="preserve">      租赁费</t>
  </si>
  <si>
    <t>16</t>
  </si>
  <si>
    <t>17</t>
  </si>
  <si>
    <t>26</t>
  </si>
  <si>
    <t xml:space="preserve">      劳务费</t>
  </si>
  <si>
    <t>28</t>
  </si>
  <si>
    <t xml:space="preserve">      工会经费</t>
  </si>
  <si>
    <t>29</t>
  </si>
  <si>
    <t xml:space="preserve">      福利费</t>
  </si>
  <si>
    <t>31</t>
  </si>
  <si>
    <t>39</t>
  </si>
  <si>
    <t xml:space="preserve">      其他交通费用</t>
  </si>
  <si>
    <t>303</t>
  </si>
  <si>
    <t xml:space="preserve">    对个人和家庭的补助</t>
  </si>
  <si>
    <t xml:space="preserve">  303</t>
  </si>
  <si>
    <t xml:space="preserve">      生活补助</t>
  </si>
  <si>
    <t xml:space="preserve">      奖励金</t>
  </si>
  <si>
    <t xml:space="preserve">      其他对个人和家庭的补助支出</t>
  </si>
  <si>
    <t>表3-2</t>
  </si>
  <si>
    <t>一般公共预算项目支出预算表</t>
  </si>
  <si>
    <t>单位名称（项目）</t>
  </si>
  <si>
    <t xml:space="preserve">      根据年初专项预算，解决2019年目标绩效奖（补助）资金。</t>
  </si>
  <si>
    <t xml:space="preserve">      挂职干部津贴</t>
  </si>
  <si>
    <t xml:space="preserve">      下达2020年年初专项预算，门户网站维护经费</t>
  </si>
  <si>
    <t xml:space="preserve">      政府机关政务、事务运行</t>
  </si>
  <si>
    <t xml:space="preserve">      根据年初专项预算，解决春节期间看望慰问坚守工作岗位的单位及职工所需资金。</t>
  </si>
  <si>
    <t xml:space="preserve">      鉴证咨询服务及信息服务</t>
  </si>
  <si>
    <t xml:space="preserve">      门户网站维护经费</t>
  </si>
  <si>
    <t xml:space="preserve">      派驻纪检工作经费</t>
  </si>
  <si>
    <t xml:space="preserve">      老年协会经费</t>
  </si>
  <si>
    <t>表3-3</t>
  </si>
  <si>
    <t>一般公共预算“三公”经费支出表</t>
  </si>
  <si>
    <t>单位编码</t>
  </si>
  <si>
    <t>单位名称</t>
  </si>
  <si>
    <t>当年财政拨款预算安排</t>
  </si>
  <si>
    <t>因公出国（境）费用</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</si>
  <si>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</si>
  <si>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</si>
  <si>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</si>
  <si>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</si>
  <si>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</si>
  <si>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</si>
  <si>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</si>
  <si>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</si>
  <si>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</si>
  <si>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</si>
  <si>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</si>
  <si>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单位整体支出绩效目标申报表</t>
  </si>
  <si>
    <t>（2021年度）</t>
  </si>
  <si>
    <t>年度主要任务</t>
  </si>
  <si>
    <t>任务名称</t>
  </si>
  <si>
    <t>主要内容</t>
  </si>
  <si>
    <t>一级指标名称</t>
  </si>
  <si>
    <t>在职职工的各类劳动报酬及为其缴纳的各项社会保险费和对个人和家庭的补助等。</t>
  </si>
  <si>
    <t>事权专项-政府机关政务、事务运行</t>
  </si>
  <si>
    <t>区委常委会决定事项；区政府常务会议定事项；区委、区政府领导批交办事项；服务通川融入“双城圈”、建好“示范区”，实施“一轴两翼七支点”发展战略，做好“六稳”工作、落实“六保”任务，建设“品质通川”，助推“达州创副”；开展“乡村振兴推进年”活动；政务信息上报下发；会务筹办，文电办理；文稿起草；每日24小时值班；市长热线、信箱，区长热线、信箱，群众来信办理；调研，组织协调、后勤保障工作。</t>
  </si>
  <si>
    <t>派驻纪检工作经费</t>
  </si>
  <si>
    <t>开展纪检办案查处、惩治腐败。</t>
  </si>
  <si>
    <t>鉴证咨询服务及信息服务</t>
  </si>
  <si>
    <t>《每日经济》、《城市开发参考》、《地方政策追踪与观察》、《城市问题研究》信息服务及信息资料。</t>
  </si>
  <si>
    <t>基本支出--公用经费</t>
  </si>
  <si>
    <t>公务交通补贴、福利费、机关工会经费、党建经费、老干部活动经费等。</t>
  </si>
  <si>
    <t>门户网站维护经费</t>
  </si>
  <si>
    <t>办理本行政机关政府信息的公开事宜，开展对拟公开政府信息的审查，确保网站系统安全并稳定运行。</t>
  </si>
  <si>
    <t>一次性项目预算</t>
  </si>
  <si>
    <t>解决2019年目标绩效（补助）奖金。</t>
  </si>
  <si>
    <t>老协活动经费</t>
  </si>
  <si>
    <t>政府系统机关离退休协会开展各项活动。</t>
  </si>
  <si>
    <t>年度部门整体支出预算申请</t>
  </si>
  <si>
    <t>资金总额</t>
  </si>
  <si>
    <t>财政拨款</t>
  </si>
  <si>
    <t>其他资金</t>
  </si>
  <si>
    <t>年度
总体
目标</t>
  </si>
  <si>
    <t>提升服务质量，助推经济发展， 加强调研督查，推进工作落实，加强政务公开，回应群众关切，坚持依法行政，建设法制政府， 强化自身建设，提高履职能力。</t>
  </si>
  <si>
    <t>总体目标</t>
  </si>
  <si>
    <t>绩效指标</t>
  </si>
  <si>
    <t>一级指标</t>
  </si>
  <si>
    <t>二级指标</t>
  </si>
  <si>
    <t>三级指标</t>
  </si>
  <si>
    <t>指标值（包含数字及文字描述）</t>
  </si>
  <si>
    <t>项目完成</t>
  </si>
  <si>
    <t>数量指标</t>
  </si>
  <si>
    <t>区政府常务会议定事项</t>
  </si>
  <si>
    <t>起草政府常务会纪要；认真贯彻落实每次常务会所涉决定事项的具体内容，按要求抓紧办理，并按时间要求报送办理情况，直至该事项办结。</t>
  </si>
  <si>
    <t>政务信息</t>
  </si>
  <si>
    <t>上报信息200条，采用50条；下发通川政务30期。</t>
  </si>
  <si>
    <t>领导批示件、群众来电来信办理</t>
  </si>
  <si>
    <t>做好领导批示件、群众来电来信办理工作，确保按期办结；对热点、难点信访件进行督办、回访，每季度不少于10件；热线信息公开每年不少于40件。</t>
  </si>
  <si>
    <t>文稿草拟、调研</t>
  </si>
  <si>
    <t>起草区长讲话稿、综合性汇报材料；起草《政府工作报告》；围绕全区政治、经济和社会发展等方面重大问题进行专题调查研究，全年撰写至少2篇调研文章。</t>
  </si>
  <si>
    <t>政府信息公开</t>
  </si>
  <si>
    <t>做好全区政府信息公开工作的组织、协调、推进和指导工作；做好政府信息公开内容保密审核工作；配合区网管中心做好政府网站的安全维护工作；受理政府信息公开申请和投诉。</t>
  </si>
  <si>
    <t>区委、区政府领导批交办事项</t>
  </si>
  <si>
    <t>按要求抓紧办理，并按时间要求报送办理情况，直至该事项办结。</t>
  </si>
  <si>
    <t>区委常委会决定事项</t>
  </si>
  <si>
    <t>认真贯彻落实所涉决定事项的具体内容，按要求抓紧办理，并按时间要求报送办理情况，直至该事项办结。</t>
  </si>
  <si>
    <t>质量指标</t>
  </si>
  <si>
    <t>围绕区委区政府工作中心，狠抓工作落实，助推经济社会高质量发展</t>
  </si>
  <si>
    <t>高质量、高时效完成指标，确保工作件件办实，办好、办优</t>
  </si>
  <si>
    <t>时效指标</t>
  </si>
  <si>
    <t>提升公文处理效率，协助解决工作难题，按照年初确定的时间节点推进工作</t>
  </si>
  <si>
    <t>各项工作按照年初确定的时间节点开展，确因特殊情况需改变时间的，须报经领导批准</t>
  </si>
  <si>
    <t>项目效益</t>
  </si>
  <si>
    <t>经济效益</t>
  </si>
  <si>
    <t>服务全区经济高质量发展，增加财政收益，不断提升民生保障水平</t>
  </si>
  <si>
    <t>服务区政府做好招商引资等相关工作，争取优质项目尽情落地实施。</t>
  </si>
  <si>
    <t>社会效益</t>
  </si>
  <si>
    <t>加强队伍建设，提升履职能力</t>
  </si>
  <si>
    <t>开展或参加各类培训，提升综合素质。</t>
  </si>
  <si>
    <t>其他督办事项</t>
  </si>
  <si>
    <t>按项目时间进度要求抓紧办理，并按规定时间要求报送推进情况，直至该事项办结。</t>
  </si>
  <si>
    <t>挂牌督办事项</t>
  </si>
  <si>
    <t>外事</t>
  </si>
  <si>
    <t>严格按规定审批公务出访活动，严禁公款出国（境）旅游。</t>
  </si>
  <si>
    <t>加强工作调研，摸准实情，助推通川经济社会高质量发展</t>
  </si>
  <si>
    <t>开展调研活动，收集促进通川发展建议或意见。</t>
  </si>
  <si>
    <t>满意度指标</t>
  </si>
  <si>
    <t>党风廉政建设：群众满意度</t>
  </si>
  <si>
    <t>98%</t>
  </si>
  <si>
    <t xml:space="preserve"> </t>
  </si>
  <si>
    <t>2021年部门预算项目绩效目标</t>
  </si>
  <si>
    <t>单位名称(项目名称)</t>
  </si>
  <si>
    <t>项目资金</t>
  </si>
  <si>
    <t>预算测算标准及测算过程</t>
  </si>
  <si>
    <t>年度目标</t>
  </si>
  <si>
    <t>项目完成指标</t>
  </si>
  <si>
    <t>效益指标</t>
  </si>
  <si>
    <t>指标值</t>
  </si>
  <si>
    <t xml:space="preserve">    鉴证咨询服务及信息服务</t>
  </si>
  <si>
    <t>鉴证咨询、信息服务费5万元</t>
  </si>
  <si>
    <t>&gt;= 100</t>
  </si>
  <si>
    <t>实现互联网监督化</t>
  </si>
  <si>
    <t xml:space="preserve">    </t>
  </si>
  <si>
    <t>保障鉴证咨询及服务正常运行</t>
  </si>
  <si>
    <t>正常运行达90%以上</t>
  </si>
  <si>
    <t>每年常态开展鉴证信息服务</t>
  </si>
  <si>
    <t xml:space="preserve">    老年协会经费</t>
  </si>
  <si>
    <t>1、看望病人及慰问费1.36万元;2、办公费0.3万元;3、每月一次会员大会300元×29×12=10.44万元;4、银龄保险1.4无元;5、老年节专题庆祝活动0.5万元;6、老年健身队演出及服装费1.5万元。</t>
  </si>
  <si>
    <t>用于政府系统机关离退休协会开展活动</t>
  </si>
  <si>
    <t>本项经费全部用于老协</t>
  </si>
  <si>
    <t>关心关爱离退休老干部及退休职工</t>
  </si>
  <si>
    <t xml:space="preserve">    门户网站维护经费</t>
  </si>
  <si>
    <t>1、网站安全维护服务， 3万；2、网站维护费，3万； 3、网站普查监测服务，3万；4、网站绩效评估服务 ，3万。</t>
  </si>
  <si>
    <t>办理本行政机关政府信息的公开事宜，开展对拟公开政府信息的审查，确保网站系统安全并稳定运行</t>
  </si>
  <si>
    <t>主动公开全区各类政府信息</t>
  </si>
  <si>
    <t>按程序按时予以办结</t>
  </si>
  <si>
    <t>完善群众诉求</t>
  </si>
  <si>
    <t>严格监督逗硬考核</t>
  </si>
  <si>
    <t>&gt;= 99</t>
  </si>
  <si>
    <t>严格落实三审制度</t>
  </si>
  <si>
    <t xml:space="preserve">    派驻纪检工作经费</t>
  </si>
  <si>
    <t>职工伙食补助费：3960元×3人=11880元;加班费10800元;其他对家庭个人的补助5000元;差旅费50000元;办公费6020元：工会补助6300元.</t>
  </si>
  <si>
    <t>保障区纪委监委派驻区政府办纪检组办案及工作需要，强化对部门的监督</t>
  </si>
  <si>
    <t>开展宣传活动</t>
  </si>
  <si>
    <t>促进驻在单位进一步加强党风廉政建设</t>
  </si>
  <si>
    <t>服务率100</t>
  </si>
  <si>
    <t>服务对象满意度</t>
  </si>
  <si>
    <t>&gt;= 99.5</t>
  </si>
  <si>
    <t>按时完成全年工作计划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</si>
</sst>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
    <numFmt numFmtId="181" formatCode="&quot;\&quot;#,##0.00_);\(&quot;\&quot;#,##0.00\)"/>
    <numFmt numFmtId="182" formatCode="#,##0.0000"/>
  </numFmts>
  <fonts count="53">
    <font>
      <sz val="9"/>
      <color indexed="8"/>
      <name val="宋体"/>
      <family val="0"/>
    </font>
    <font>
      <sz val="9"/>
      <name val="宋体"/>
      <family val="0"/>
    </font>
    <font>
      <sz val="10"/>
      <name val="宋体"/>
      <family val="0"/>
    </font>
    <font>
      <b/>
      <sz val="16"/>
      <name val="宋体"/>
      <family val="0"/>
    </font>
    <font>
      <sz val="12"/>
      <name val="宋体"/>
      <family val="0"/>
    </font>
    <font>
      <sz val="12"/>
      <name val="黑体"/>
      <family val="0"/>
    </font>
    <font>
      <sz val="11"/>
      <name val="宋体"/>
      <family val="0"/>
    </font>
    <font>
      <b/>
      <sz val="18"/>
      <name val="黑体"/>
      <family val="0"/>
    </font>
    <font>
      <sz val="12"/>
      <color indexed="8"/>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9"/>
      <name val="Calibri"/>
      <family val="2"/>
    </font>
    <font>
      <sz val="11"/>
      <color indexed="8"/>
      <name val="Calibri"/>
      <family val="2"/>
    </font>
    <font>
      <sz val="11"/>
      <color indexed="53"/>
      <name val="Calibri"/>
      <family val="2"/>
    </font>
    <font>
      <sz val="11"/>
      <color indexed="16"/>
      <name val="Calibri"/>
      <family val="2"/>
    </font>
    <font>
      <sz val="11"/>
      <color indexed="62"/>
      <name val="Calibri"/>
      <family val="2"/>
    </font>
    <font>
      <i/>
      <sz val="11"/>
      <color indexed="23"/>
      <name val="Calibri"/>
      <family val="2"/>
    </font>
    <font>
      <u val="single"/>
      <sz val="11"/>
      <color indexed="12"/>
      <name val="Calibri"/>
      <family val="2"/>
    </font>
    <font>
      <b/>
      <sz val="18"/>
      <color indexed="62"/>
      <name val="Cambria"/>
      <family val="1"/>
    </font>
    <font>
      <u val="single"/>
      <sz val="11"/>
      <color indexed="20"/>
      <name val="Calibri"/>
      <family val="2"/>
    </font>
    <font>
      <b/>
      <sz val="11"/>
      <color indexed="62"/>
      <name val="Calibri"/>
      <family val="2"/>
    </font>
    <font>
      <b/>
      <sz val="13"/>
      <color indexed="62"/>
      <name val="Calibri"/>
      <family val="2"/>
    </font>
    <font>
      <sz val="11"/>
      <color indexed="10"/>
      <name val="Calibri"/>
      <family val="2"/>
    </font>
    <font>
      <b/>
      <sz val="15"/>
      <color indexed="62"/>
      <name val="Calibri"/>
      <family val="2"/>
    </font>
    <font>
      <b/>
      <sz val="11"/>
      <color indexed="63"/>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sz val="11"/>
      <color indexed="19"/>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style="thin"/>
    </border>
    <border>
      <left/>
      <right style="thin"/>
      <top style="thin"/>
      <bottom style="thin"/>
    </border>
    <border>
      <left style="thin"/>
      <right style="thin"/>
      <top style="thin"/>
      <bottom style="thin"/>
    </border>
    <border>
      <left style="thin">
        <color rgb="FF000000"/>
      </left>
      <right/>
      <top style="thin">
        <color rgb="FF000000"/>
      </top>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border>
    <border>
      <left style="thin">
        <color rgb="FF000000"/>
      </left>
      <right/>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style="thin"/>
      <top style="thin"/>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right style="thin"/>
      <top/>
      <bottom style="thin"/>
    </border>
    <border>
      <left style="thin"/>
      <right style="thin"/>
      <top/>
      <bottom/>
    </border>
    <border>
      <left style="thin">
        <color rgb="FF000000"/>
      </left>
      <right style="thin">
        <color rgb="FF000000"/>
      </right>
      <top style="thin">
        <color rgb="FF000000"/>
      </top>
      <bottom>
        <color indexed="63"/>
      </bottom>
    </border>
    <border>
      <left>
        <color indexed="63"/>
      </left>
      <right/>
      <top style="thin"/>
      <bottom/>
    </border>
    <border>
      <left style="thin">
        <color rgb="FF000000"/>
      </left>
      <right style="thin"/>
      <top style="thin">
        <color rgb="FF000000"/>
      </top>
      <bottom>
        <color indexed="63"/>
      </bottom>
    </border>
    <border>
      <left style="thin"/>
      <right style="thin"/>
      <top style="thin">
        <color rgb="FF000000"/>
      </top>
      <bottom>
        <color indexed="63"/>
      </bottom>
    </border>
    <border>
      <left style="thin">
        <color rgb="FF000000"/>
      </left>
      <right/>
      <top style="thin"/>
      <bottom>
        <color indexed="63"/>
      </bottom>
    </border>
    <border>
      <left style="thin"/>
      <right style="thin">
        <color rgb="FF000000"/>
      </right>
      <top style="thin"/>
      <bottom>
        <color indexed="63"/>
      </bottom>
    </border>
    <border>
      <left style="thin">
        <color rgb="FF000000"/>
      </left>
      <right/>
      <top style="thin"/>
      <bottom style="thin"/>
    </border>
    <border>
      <left style="thin">
        <color rgb="FF000000"/>
      </left>
      <right/>
      <top>
        <color indexed="63"/>
      </top>
      <bottom>
        <color indexed="63"/>
      </bottom>
    </border>
    <border>
      <left style="thin">
        <color rgb="FF000000"/>
      </left>
      <right/>
      <top>
        <color indexed="63"/>
      </top>
      <bottom style="thin"/>
    </border>
    <border>
      <left style="thin">
        <color rgb="FF000000"/>
      </left>
      <right style="thin">
        <color rgb="FF000000"/>
      </right>
      <top style="thin"/>
      <bottom style="thin"/>
    </border>
    <border>
      <left style="thin"/>
      <right style="thin">
        <color rgb="FF000000"/>
      </right>
      <top style="thin"/>
      <bottom style="thin"/>
    </border>
    <border>
      <left style="thin"/>
      <right>
        <color indexed="63"/>
      </right>
      <top style="thin"/>
      <bottom/>
    </border>
    <border>
      <left/>
      <right>
        <color indexed="63"/>
      </right>
      <top style="thin">
        <color rgb="FF000000"/>
      </top>
      <bottom style="thin">
        <color rgb="FF000000"/>
      </bottom>
    </border>
    <border>
      <left style="thin">
        <color rgb="FF000000"/>
      </left>
      <right/>
      <top/>
      <bottom style="thin"/>
    </border>
    <border>
      <left style="thin">
        <color rgb="FF000000"/>
      </left>
      <right style="thin">
        <color rgb="FF000000"/>
      </right>
      <top style="thin"/>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4" fillId="0" borderId="0">
      <alignment/>
      <protection/>
    </xf>
  </cellStyleXfs>
  <cellXfs count="220">
    <xf numFmtId="1" fontId="0" fillId="0" borderId="0" xfId="0" applyNumberFormat="1" applyFill="1" applyAlignment="1">
      <alignment/>
    </xf>
    <xf numFmtId="49" fontId="2" fillId="0" borderId="0" xfId="0" applyNumberFormat="1" applyFont="1" applyAlignment="1">
      <alignment horizontal="right" vertical="center" wrapText="1"/>
    </xf>
    <xf numFmtId="49" fontId="2"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1" fontId="2" fillId="0" borderId="12" xfId="0" applyFont="1" applyBorder="1" applyAlignment="1">
      <alignment horizontal="left" vertical="center" wrapText="1"/>
    </xf>
    <xf numFmtId="4" fontId="2" fillId="0" borderId="10" xfId="0" applyNumberFormat="1" applyFont="1" applyBorder="1" applyAlignment="1">
      <alignment horizontal="left" vertical="center" wrapText="1"/>
    </xf>
    <xf numFmtId="1" fontId="2" fillId="0" borderId="13" xfId="0" applyFont="1" applyBorder="1" applyAlignment="1">
      <alignment horizontal="left" vertical="center" wrapText="1"/>
    </xf>
    <xf numFmtId="1" fontId="2" fillId="0" borderId="14" xfId="0" applyFont="1" applyBorder="1" applyAlignment="1">
      <alignment horizontal="left" vertical="center" wrapText="1"/>
    </xf>
    <xf numFmtId="49" fontId="2" fillId="0" borderId="10" xfId="0" applyNumberFormat="1" applyFont="1" applyBorder="1" applyAlignment="1">
      <alignment horizontal="center" vertical="center"/>
    </xf>
    <xf numFmtId="0" fontId="4" fillId="0" borderId="0" xfId="63" applyAlignment="1">
      <alignment vertical="center"/>
      <protection/>
    </xf>
    <xf numFmtId="0" fontId="5" fillId="0" borderId="0" xfId="63" applyFont="1" applyAlignment="1">
      <alignment vertical="center"/>
      <protection/>
    </xf>
    <xf numFmtId="0" fontId="3" fillId="0" borderId="0" xfId="63" applyFont="1" applyAlignment="1">
      <alignment horizontal="center" vertical="center" wrapText="1"/>
      <protection/>
    </xf>
    <xf numFmtId="0" fontId="6" fillId="0" borderId="0" xfId="63" applyFont="1" applyAlignment="1">
      <alignment horizontal="center" vertical="center" wrapText="1"/>
      <protection/>
    </xf>
    <xf numFmtId="0" fontId="2" fillId="0" borderId="11" xfId="63" applyFont="1" applyBorder="1" applyAlignment="1">
      <alignment horizontal="center" vertical="center" wrapText="1"/>
      <protection/>
    </xf>
    <xf numFmtId="0" fontId="2" fillId="0" borderId="15"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16"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22" xfId="63" applyFont="1" applyBorder="1" applyAlignment="1">
      <alignment horizontal="center" vertical="center" wrapText="1"/>
      <protection/>
    </xf>
    <xf numFmtId="4" fontId="2" fillId="0" borderId="23" xfId="63" applyNumberFormat="1" applyFont="1" applyBorder="1" applyAlignment="1">
      <alignment horizontal="right" vertical="center" wrapText="1"/>
      <protection/>
    </xf>
    <xf numFmtId="49" fontId="2" fillId="0" borderId="10" xfId="63" applyNumberFormat="1" applyFont="1" applyBorder="1" applyAlignment="1">
      <alignment vertical="center" wrapText="1"/>
      <protection/>
    </xf>
    <xf numFmtId="49" fontId="2" fillId="0" borderId="22" xfId="63" applyNumberFormat="1" applyFont="1" applyBorder="1" applyAlignment="1">
      <alignment vertical="center" wrapText="1"/>
      <protection/>
    </xf>
    <xf numFmtId="0" fontId="2" fillId="0" borderId="0"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25" xfId="63" applyFont="1" applyBorder="1" applyAlignment="1">
      <alignment horizontal="center" vertical="center" wrapText="1"/>
      <protection/>
    </xf>
    <xf numFmtId="1" fontId="2" fillId="0" borderId="21" xfId="0" applyFont="1" applyBorder="1" applyAlignment="1">
      <alignment horizontal="center" vertical="center"/>
    </xf>
    <xf numFmtId="1" fontId="2" fillId="0" borderId="17" xfId="0" applyFont="1" applyBorder="1" applyAlignment="1">
      <alignment horizontal="center" vertical="center"/>
    </xf>
    <xf numFmtId="1" fontId="2" fillId="0" borderId="18" xfId="0" applyFont="1" applyBorder="1" applyAlignment="1">
      <alignment horizontal="center" vertical="center"/>
    </xf>
    <xf numFmtId="49" fontId="2" fillId="0" borderId="10" xfId="63" applyNumberFormat="1" applyFont="1" applyBorder="1" applyAlignment="1">
      <alignment horizontal="left" vertical="center" wrapText="1"/>
      <protection/>
    </xf>
    <xf numFmtId="0" fontId="2" fillId="0" borderId="26" xfId="63" applyFont="1" applyBorder="1" applyAlignment="1">
      <alignment horizontal="center" vertical="center" wrapText="1"/>
      <protection/>
    </xf>
    <xf numFmtId="1" fontId="0" fillId="0" borderId="0" xfId="0" applyNumberFormat="1" applyFill="1" applyAlignment="1">
      <alignment vertical="center"/>
    </xf>
    <xf numFmtId="0" fontId="1" fillId="0" borderId="0" xfId="0" applyNumberFormat="1" applyFont="1" applyFill="1" applyAlignment="1">
      <alignment/>
    </xf>
    <xf numFmtId="0" fontId="1" fillId="33" borderId="0" xfId="0" applyNumberFormat="1" applyFont="1" applyFill="1" applyAlignment="1">
      <alignment/>
    </xf>
    <xf numFmtId="0" fontId="1" fillId="3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left" vertical="center"/>
      <protection/>
    </xf>
    <xf numFmtId="0" fontId="2" fillId="0" borderId="0" xfId="0" applyNumberFormat="1" applyFont="1" applyFill="1" applyAlignment="1">
      <alignment horizontal="right" vertical="center"/>
    </xf>
    <xf numFmtId="0" fontId="1" fillId="0" borderId="21"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33" borderId="3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1" fontId="1" fillId="0" borderId="3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vertical="center" wrapText="1"/>
      <protection/>
    </xf>
    <xf numFmtId="180" fontId="1" fillId="0" borderId="35" xfId="0" applyNumberFormat="1" applyFont="1" applyBorder="1" applyAlignment="1" applyProtection="1">
      <alignment vertical="center" wrapText="1"/>
      <protection/>
    </xf>
    <xf numFmtId="180" fontId="1" fillId="0" borderId="36" xfId="0" applyNumberFormat="1" applyFont="1" applyBorder="1" applyAlignment="1" applyProtection="1">
      <alignment vertical="center" wrapText="1"/>
      <protection/>
    </xf>
    <xf numFmtId="180" fontId="1" fillId="0" borderId="37" xfId="0" applyNumberFormat="1" applyFont="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1" fillId="0" borderId="0" xfId="0" applyNumberFormat="1" applyFont="1" applyFill="1" applyAlignment="1">
      <alignment vertical="center"/>
    </xf>
    <xf numFmtId="0" fontId="1" fillId="0" borderId="34"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center" vertical="center"/>
      <protection/>
    </xf>
    <xf numFmtId="1" fontId="1" fillId="0" borderId="39"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 vertical="center" wrapText="1"/>
      <protection/>
    </xf>
    <xf numFmtId="1" fontId="1" fillId="0" borderId="32"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1" fontId="1" fillId="0" borderId="33"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wrapText="1"/>
      <protection/>
    </xf>
    <xf numFmtId="180" fontId="1" fillId="0" borderId="43" xfId="0" applyNumberFormat="1" applyFont="1" applyBorder="1" applyAlignment="1" applyProtection="1">
      <alignment vertical="center" wrapText="1"/>
      <protection/>
    </xf>
    <xf numFmtId="180" fontId="1" fillId="0" borderId="44" xfId="0" applyNumberFormat="1" applyFont="1" applyBorder="1" applyAlignment="1" applyProtection="1">
      <alignment vertical="center" wrapText="1"/>
      <protection/>
    </xf>
    <xf numFmtId="180" fontId="1" fillId="0" borderId="45" xfId="0" applyNumberFormat="1" applyFont="1" applyBorder="1" applyAlignment="1" applyProtection="1">
      <alignment vertical="center" wrapText="1"/>
      <protection/>
    </xf>
    <xf numFmtId="180" fontId="1" fillId="0" borderId="46" xfId="0" applyNumberFormat="1" applyFont="1" applyBorder="1" applyAlignment="1" applyProtection="1">
      <alignment vertical="center" wrapText="1"/>
      <protection/>
    </xf>
    <xf numFmtId="0" fontId="1" fillId="0" borderId="47" xfId="0" applyNumberFormat="1" applyFont="1" applyFill="1" applyBorder="1" applyAlignment="1" applyProtection="1">
      <alignment horizontal="left" vertical="center"/>
      <protection/>
    </xf>
    <xf numFmtId="1" fontId="1" fillId="0" borderId="48"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vertical="center" wrapText="1"/>
      <protection/>
    </xf>
    <xf numFmtId="49" fontId="1" fillId="0" borderId="39" xfId="0" applyNumberFormat="1" applyFont="1" applyFill="1" applyBorder="1" applyAlignment="1" applyProtection="1">
      <alignment vertical="center" wrapText="1"/>
      <protection/>
    </xf>
    <xf numFmtId="180" fontId="1" fillId="0" borderId="10" xfId="0" applyNumberFormat="1" applyFont="1" applyBorder="1" applyAlignment="1" applyProtection="1">
      <alignment vertical="center" wrapText="1"/>
      <protection/>
    </xf>
    <xf numFmtId="0" fontId="1" fillId="0" borderId="13"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protection/>
    </xf>
    <xf numFmtId="0" fontId="1" fillId="0" borderId="50" xfId="0" applyNumberFormat="1" applyFont="1" applyFill="1" applyBorder="1" applyAlignment="1" applyProtection="1">
      <alignment horizontal="center" vertical="center" wrapText="1"/>
      <protection/>
    </xf>
    <xf numFmtId="1" fontId="1" fillId="0" borderId="14" xfId="0" applyNumberFormat="1" applyFont="1" applyFill="1" applyBorder="1" applyAlignment="1" applyProtection="1">
      <alignment horizontal="center" vertical="center" wrapText="1"/>
      <protection/>
    </xf>
    <xf numFmtId="1" fontId="1" fillId="0" borderId="33" xfId="0" applyNumberFormat="1" applyFont="1" applyFill="1" applyBorder="1" applyAlignment="1" applyProtection="1">
      <alignment horizontal="center" vertical="center"/>
      <protection/>
    </xf>
    <xf numFmtId="0" fontId="1" fillId="0" borderId="51" xfId="0" applyNumberFormat="1" applyFont="1" applyFill="1" applyBorder="1" applyAlignment="1" applyProtection="1">
      <alignment horizontal="center" vertical="center" wrapText="1"/>
      <protection/>
    </xf>
    <xf numFmtId="49" fontId="1" fillId="0" borderId="52" xfId="0" applyNumberFormat="1" applyFont="1" applyFill="1" applyBorder="1" applyAlignment="1" applyProtection="1">
      <alignment vertical="center" wrapText="1"/>
      <protection/>
    </xf>
    <xf numFmtId="180" fontId="1" fillId="0" borderId="53" xfId="0" applyNumberFormat="1" applyFont="1" applyBorder="1" applyAlignment="1" applyProtection="1">
      <alignment vertical="center" wrapText="1"/>
      <protection/>
    </xf>
    <xf numFmtId="180" fontId="1" fillId="0" borderId="34" xfId="0" applyNumberFormat="1" applyFont="1" applyBorder="1" applyAlignment="1" applyProtection="1">
      <alignment vertical="center" wrapText="1"/>
      <protection/>
    </xf>
    <xf numFmtId="0" fontId="1" fillId="33" borderId="0" xfId="0" applyNumberFormat="1" applyFont="1" applyFill="1" applyAlignment="1">
      <alignment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0" fontId="8" fillId="33" borderId="0" xfId="0" applyNumberFormat="1" applyFont="1" applyFill="1" applyAlignment="1">
      <alignment/>
    </xf>
    <xf numFmtId="0" fontId="0" fillId="33" borderId="0" xfId="0" applyNumberFormat="1" applyFont="1" applyFill="1" applyAlignment="1">
      <alignment vertical="center"/>
    </xf>
    <xf numFmtId="0" fontId="0" fillId="33"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54"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1" fontId="1" fillId="0" borderId="10" xfId="0" applyNumberFormat="1" applyFont="1" applyFill="1" applyBorder="1" applyAlignment="1" applyProtection="1">
      <alignment horizontal="center" vertical="center" wrapText="1"/>
      <protection/>
    </xf>
    <xf numFmtId="0" fontId="1" fillId="33" borderId="55" xfId="0" applyNumberFormat="1" applyFont="1" applyFill="1" applyBorder="1" applyAlignment="1">
      <alignment horizontal="center" vertical="center" wrapText="1"/>
    </xf>
    <xf numFmtId="0" fontId="1" fillId="0" borderId="56" xfId="0" applyNumberFormat="1" applyFont="1" applyFill="1" applyBorder="1" applyAlignment="1" applyProtection="1">
      <alignment horizontal="center" vertical="center" wrapText="1"/>
      <protection/>
    </xf>
    <xf numFmtId="0" fontId="1" fillId="0" borderId="57" xfId="0" applyNumberFormat="1" applyFont="1" applyFill="1" applyBorder="1" applyAlignment="1" applyProtection="1">
      <alignment horizontal="center" vertical="center" wrapText="1"/>
      <protection/>
    </xf>
    <xf numFmtId="49" fontId="1" fillId="0" borderId="29" xfId="0" applyNumberFormat="1" applyFont="1" applyFill="1" applyBorder="1" applyAlignment="1" applyProtection="1">
      <alignment vertical="center" wrapText="1"/>
      <protection/>
    </xf>
    <xf numFmtId="4" fontId="1" fillId="0" borderId="43" xfId="0" applyNumberFormat="1" applyFont="1" applyBorder="1" applyAlignment="1" applyProtection="1">
      <alignment vertical="center" wrapText="1"/>
      <protection/>
    </xf>
    <xf numFmtId="4" fontId="1" fillId="0" borderId="10" xfId="0" applyNumberFormat="1" applyFont="1" applyBorder="1" applyAlignment="1" applyProtection="1">
      <alignment vertical="center" wrapText="1"/>
      <protection/>
    </xf>
    <xf numFmtId="1" fontId="0" fillId="0" borderId="10" xfId="0" applyNumberFormat="1" applyFill="1" applyBorder="1" applyAlignment="1">
      <alignment horizontal="center" vertical="center"/>
    </xf>
    <xf numFmtId="0" fontId="1" fillId="33" borderId="0" xfId="0" applyNumberFormat="1" applyFont="1" applyFill="1" applyAlignment="1" applyProtection="1">
      <alignment horizontal="right" vertical="center"/>
      <protection/>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Alignment="1">
      <alignment vertical="center"/>
    </xf>
    <xf numFmtId="0" fontId="2" fillId="0" borderId="21"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4" fontId="2" fillId="0" borderId="59" xfId="0" applyNumberFormat="1" applyFont="1" applyFill="1" applyBorder="1" applyAlignment="1" applyProtection="1">
      <alignment horizontal="center" vertical="center"/>
      <protection/>
    </xf>
    <xf numFmtId="4" fontId="2" fillId="0" borderId="59" xfId="0" applyNumberFormat="1" applyFont="1" applyFill="1" applyBorder="1" applyAlignment="1" applyProtection="1">
      <alignment horizontal="center" vertical="center" wrapText="1"/>
      <protection/>
    </xf>
    <xf numFmtId="0" fontId="2" fillId="0" borderId="34" xfId="0" applyNumberFormat="1" applyFont="1" applyFill="1" applyBorder="1" applyAlignment="1">
      <alignment vertical="center"/>
    </xf>
    <xf numFmtId="180" fontId="2" fillId="0" borderId="60" xfId="0" applyNumberFormat="1" applyFont="1" applyBorder="1" applyAlignment="1" applyProtection="1">
      <alignment vertical="center" wrapText="1"/>
      <protection/>
    </xf>
    <xf numFmtId="0" fontId="1" fillId="0" borderId="61" xfId="0" applyNumberFormat="1" applyFont="1" applyFill="1" applyBorder="1" applyAlignment="1">
      <alignment vertical="center"/>
    </xf>
    <xf numFmtId="180" fontId="2" fillId="0" borderId="62" xfId="0" applyNumberFormat="1" applyFont="1" applyBorder="1" applyAlignment="1" applyProtection="1">
      <alignment vertical="center" wrapText="1"/>
      <protection/>
    </xf>
    <xf numFmtId="180" fontId="2" fillId="0" borderId="63" xfId="0" applyNumberFormat="1" applyFont="1" applyBorder="1" applyAlignment="1" applyProtection="1">
      <alignment vertical="center" wrapText="1"/>
      <protection/>
    </xf>
    <xf numFmtId="180" fontId="2" fillId="0" borderId="64" xfId="0" applyNumberFormat="1" applyFont="1" applyBorder="1" applyAlignment="1" applyProtection="1">
      <alignment vertical="center" wrapText="1"/>
      <protection/>
    </xf>
    <xf numFmtId="1" fontId="0" fillId="0" borderId="10" xfId="0" applyFont="1" applyBorder="1" applyAlignment="1">
      <alignment vertical="center"/>
    </xf>
    <xf numFmtId="180" fontId="2" fillId="0" borderId="48" xfId="0" applyNumberFormat="1" applyFont="1" applyBorder="1" applyAlignment="1">
      <alignment vertical="center" wrapText="1"/>
    </xf>
    <xf numFmtId="180" fontId="2" fillId="0" borderId="32" xfId="0" applyNumberFormat="1" applyFont="1" applyBorder="1" applyAlignment="1" applyProtection="1">
      <alignment vertical="center" wrapText="1"/>
      <protection/>
    </xf>
    <xf numFmtId="180" fontId="2" fillId="0" borderId="65" xfId="0" applyNumberFormat="1" applyFont="1" applyBorder="1" applyAlignment="1" applyProtection="1">
      <alignment vertical="center" wrapText="1"/>
      <protection/>
    </xf>
    <xf numFmtId="180" fontId="2" fillId="0" borderId="66" xfId="0" applyNumberFormat="1" applyFont="1" applyBorder="1" applyAlignment="1" applyProtection="1">
      <alignment vertical="center" wrapText="1"/>
      <protection/>
    </xf>
    <xf numFmtId="180" fontId="2" fillId="0" borderId="67" xfId="0" applyNumberFormat="1" applyFont="1" applyBorder="1" applyAlignment="1" applyProtection="1">
      <alignment vertical="center" wrapText="1"/>
      <protection/>
    </xf>
    <xf numFmtId="1" fontId="2" fillId="0" borderId="12" xfId="0" applyNumberFormat="1" applyFont="1" applyFill="1" applyBorder="1" applyAlignment="1">
      <alignment vertical="center"/>
    </xf>
    <xf numFmtId="180" fontId="2" fillId="0" borderId="68" xfId="0" applyNumberFormat="1" applyFont="1" applyBorder="1" applyAlignment="1" applyProtection="1">
      <alignment vertical="center" wrapText="1"/>
      <protection/>
    </xf>
    <xf numFmtId="0" fontId="2" fillId="0" borderId="12" xfId="0" applyNumberFormat="1" applyFont="1" applyFill="1" applyBorder="1" applyAlignment="1">
      <alignment vertical="center"/>
    </xf>
    <xf numFmtId="180" fontId="2" fillId="0" borderId="69" xfId="0" applyNumberFormat="1" applyFont="1" applyBorder="1" applyAlignment="1" applyProtection="1">
      <alignment vertical="center" wrapText="1"/>
      <protection/>
    </xf>
    <xf numFmtId="0" fontId="2" fillId="0" borderId="54" xfId="0" applyNumberFormat="1" applyFont="1" applyFill="1" applyBorder="1" applyAlignment="1">
      <alignment vertical="center"/>
    </xf>
    <xf numFmtId="180" fontId="2" fillId="0" borderId="53" xfId="0" applyNumberFormat="1" applyFont="1" applyBorder="1" applyAlignment="1">
      <alignment vertical="center" wrapText="1"/>
    </xf>
    <xf numFmtId="180" fontId="2" fillId="0" borderId="34" xfId="0" applyNumberFormat="1" applyFont="1" applyBorder="1" applyAlignment="1" applyProtection="1">
      <alignment vertical="center" wrapText="1"/>
      <protection/>
    </xf>
    <xf numFmtId="180" fontId="2" fillId="0" borderId="70" xfId="0" applyNumberFormat="1" applyFont="1" applyBorder="1" applyAlignment="1" applyProtection="1">
      <alignment vertical="center" wrapText="1"/>
      <protection/>
    </xf>
    <xf numFmtId="0" fontId="2" fillId="0" borderId="14" xfId="0" applyNumberFormat="1" applyFont="1" applyFill="1" applyBorder="1" applyAlignment="1">
      <alignment vertical="center"/>
    </xf>
    <xf numFmtId="180" fontId="2" fillId="0" borderId="14" xfId="0" applyNumberFormat="1" applyFont="1" applyBorder="1" applyAlignment="1">
      <alignment horizontal="right" vertical="center" wrapText="1"/>
    </xf>
    <xf numFmtId="180" fontId="2" fillId="0" borderId="14" xfId="0" applyNumberFormat="1" applyFont="1" applyBorder="1" applyAlignment="1">
      <alignment vertical="center" wrapText="1"/>
    </xf>
    <xf numFmtId="0" fontId="2" fillId="0" borderId="14" xfId="0" applyNumberFormat="1" applyFont="1" applyFill="1" applyBorder="1" applyAlignment="1">
      <alignment horizontal="center" vertical="center"/>
    </xf>
    <xf numFmtId="0" fontId="4" fillId="0" borderId="0" xfId="0" applyNumberFormat="1" applyFont="1" applyFill="1" applyAlignment="1">
      <alignment horizontal="center"/>
    </xf>
    <xf numFmtId="0" fontId="9" fillId="0" borderId="0" xfId="0" applyNumberFormat="1" applyFont="1" applyFill="1" applyAlignment="1">
      <alignment/>
    </xf>
    <xf numFmtId="0" fontId="8" fillId="0" borderId="0" xfId="0" applyNumberFormat="1" applyFont="1" applyFill="1" applyAlignment="1">
      <alignment horizontal="center"/>
    </xf>
    <xf numFmtId="0" fontId="2" fillId="33" borderId="0" xfId="0" applyNumberFormat="1" applyFont="1" applyFill="1" applyAlignment="1">
      <alignment/>
    </xf>
    <xf numFmtId="0" fontId="2" fillId="33" borderId="0" xfId="0" applyNumberFormat="1" applyFont="1" applyFill="1" applyAlignment="1">
      <alignment vertical="center"/>
    </xf>
    <xf numFmtId="0" fontId="2" fillId="33" borderId="48" xfId="0" applyNumberFormat="1" applyFont="1" applyFill="1" applyBorder="1" applyAlignment="1" applyProtection="1">
      <alignment horizontal="center" vertical="center"/>
      <protection/>
    </xf>
    <xf numFmtId="0" fontId="2" fillId="33" borderId="34" xfId="0" applyNumberFormat="1" applyFont="1" applyFill="1" applyBorder="1" applyAlignment="1" applyProtection="1">
      <alignment horizontal="center" vertical="center"/>
      <protection/>
    </xf>
    <xf numFmtId="0" fontId="2" fillId="0" borderId="34" xfId="0" applyNumberFormat="1" applyFont="1" applyFill="1" applyBorder="1" applyAlignment="1" applyProtection="1">
      <alignment horizontal="center" vertical="center" wrapText="1"/>
      <protection/>
    </xf>
    <xf numFmtId="0" fontId="2" fillId="0" borderId="49" xfId="0" applyNumberFormat="1" applyFont="1" applyFill="1" applyBorder="1" applyAlignment="1" applyProtection="1">
      <alignment horizontal="center" vertical="center" wrapText="1"/>
      <protection/>
    </xf>
    <xf numFmtId="0" fontId="2" fillId="0" borderId="50" xfId="0" applyNumberFormat="1" applyFont="1" applyFill="1" applyBorder="1" applyAlignment="1" applyProtection="1">
      <alignment horizontal="center" vertical="center" wrapText="1"/>
      <protection/>
    </xf>
    <xf numFmtId="0" fontId="2" fillId="33" borderId="3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xf>
    <xf numFmtId="0" fontId="2" fillId="0" borderId="52" xfId="0" applyNumberFormat="1" applyFont="1" applyFill="1" applyBorder="1" applyAlignment="1" applyProtection="1">
      <alignment horizontal="center" vertical="center" wrapText="1"/>
      <protection/>
    </xf>
    <xf numFmtId="0" fontId="2" fillId="33" borderId="71" xfId="0" applyNumberFormat="1" applyFont="1" applyFill="1" applyBorder="1" applyAlignment="1" applyProtection="1">
      <alignment horizontal="center" vertical="center"/>
      <protection/>
    </xf>
    <xf numFmtId="0" fontId="2" fillId="0" borderId="71" xfId="0" applyNumberFormat="1" applyFont="1" applyFill="1" applyBorder="1" applyAlignment="1" applyProtection="1">
      <alignment horizontal="center" vertical="center" wrapText="1"/>
      <protection/>
    </xf>
    <xf numFmtId="49" fontId="2" fillId="0" borderId="34" xfId="0" applyNumberFormat="1" applyFont="1" applyFill="1" applyBorder="1" applyAlignment="1" applyProtection="1">
      <alignment vertical="center" wrapText="1"/>
      <protection/>
    </xf>
    <xf numFmtId="49" fontId="2" fillId="0" borderId="39" xfId="0" applyNumberFormat="1" applyFont="1" applyFill="1" applyBorder="1" applyAlignment="1" applyProtection="1">
      <alignment vertical="center" wrapText="1"/>
      <protection/>
    </xf>
    <xf numFmtId="180" fontId="2" fillId="0" borderId="43" xfId="0" applyNumberFormat="1" applyFont="1" applyBorder="1" applyAlignment="1" applyProtection="1">
      <alignment vertical="center" wrapText="1"/>
      <protection/>
    </xf>
    <xf numFmtId="180" fontId="2" fillId="0" borderId="44" xfId="0" applyNumberFormat="1" applyFont="1" applyBorder="1" applyAlignment="1" applyProtection="1">
      <alignment vertical="center" wrapText="1"/>
      <protection/>
    </xf>
    <xf numFmtId="0" fontId="2" fillId="33" borderId="0" xfId="0" applyNumberFormat="1" applyFont="1" applyFill="1" applyAlignment="1">
      <alignment horizontal="right" vertical="center"/>
    </xf>
    <xf numFmtId="0" fontId="2" fillId="0" borderId="38" xfId="0" applyNumberFormat="1" applyFont="1" applyFill="1" applyBorder="1" applyAlignment="1" applyProtection="1">
      <alignment horizontal="center" vertical="center" wrapText="1"/>
      <protection/>
    </xf>
    <xf numFmtId="180" fontId="2" fillId="0" borderId="37" xfId="0" applyNumberFormat="1" applyFont="1" applyBorder="1" applyAlignment="1" applyProtection="1">
      <alignment vertical="center" wrapText="1"/>
      <protection/>
    </xf>
    <xf numFmtId="180" fontId="1" fillId="0" borderId="72" xfId="0" applyNumberFormat="1" applyFont="1" applyBorder="1" applyAlignment="1" applyProtection="1">
      <alignment vertical="center" wrapText="1"/>
      <protection/>
    </xf>
    <xf numFmtId="0" fontId="1" fillId="33" borderId="12" xfId="0" applyNumberFormat="1" applyFont="1" applyFill="1" applyBorder="1" applyAlignment="1" applyProtection="1">
      <alignment horizontal="center" vertical="center" wrapText="1"/>
      <protection/>
    </xf>
    <xf numFmtId="1" fontId="0" fillId="0" borderId="21" xfId="0" applyNumberFormat="1" applyFill="1" applyBorder="1" applyAlignment="1">
      <alignment horizontal="center" vertical="center"/>
    </xf>
    <xf numFmtId="1" fontId="0" fillId="0" borderId="17" xfId="0" applyNumberFormat="1" applyFill="1" applyBorder="1" applyAlignment="1">
      <alignment horizontal="center" vertical="center"/>
    </xf>
    <xf numFmtId="181" fontId="1" fillId="0" borderId="14"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0" borderId="58" xfId="0" applyNumberFormat="1" applyFont="1" applyFill="1" applyBorder="1" applyAlignment="1" applyProtection="1">
      <alignment horizontal="center" vertical="center" wrapText="1"/>
      <protection/>
    </xf>
    <xf numFmtId="181" fontId="1" fillId="0" borderId="33" xfId="0" applyNumberFormat="1" applyFont="1" applyFill="1" applyBorder="1" applyAlignment="1" applyProtection="1">
      <alignment horizontal="center" vertical="center" wrapText="1"/>
      <protection/>
    </xf>
    <xf numFmtId="0" fontId="1" fillId="33" borderId="33" xfId="0" applyNumberFormat="1" applyFont="1" applyFill="1" applyBorder="1" applyAlignment="1" applyProtection="1">
      <alignment horizontal="center" vertical="center" wrapText="1"/>
      <protection/>
    </xf>
    <xf numFmtId="180" fontId="1" fillId="0" borderId="52" xfId="0" applyNumberFormat="1" applyFont="1" applyBorder="1" applyAlignment="1" applyProtection="1">
      <alignment vertical="center" wrapText="1"/>
      <protection/>
    </xf>
    <xf numFmtId="180" fontId="1" fillId="0" borderId="12" xfId="0" applyNumberFormat="1" applyFont="1" applyBorder="1" applyAlignment="1" applyProtection="1">
      <alignment vertical="center" wrapText="1"/>
      <protection/>
    </xf>
    <xf numFmtId="180" fontId="1" fillId="0" borderId="48" xfId="0" applyNumberFormat="1" applyFont="1" applyBorder="1" applyAlignment="1" applyProtection="1">
      <alignment vertical="center" wrapText="1"/>
      <protection/>
    </xf>
    <xf numFmtId="1" fontId="0" fillId="0" borderId="18" xfId="0" applyNumberFormat="1" applyFill="1" applyBorder="1" applyAlignment="1">
      <alignment horizontal="center" vertical="center"/>
    </xf>
    <xf numFmtId="180" fontId="1" fillId="0" borderId="14" xfId="0" applyNumberFormat="1" applyFont="1" applyBorder="1" applyAlignment="1" applyProtection="1">
      <alignment vertical="center" wrapText="1"/>
      <protection/>
    </xf>
    <xf numFmtId="180" fontId="1" fillId="0" borderId="70" xfId="0" applyNumberFormat="1" applyFont="1" applyBorder="1" applyAlignment="1" applyProtection="1">
      <alignment vertical="center" wrapText="1"/>
      <protection/>
    </xf>
    <xf numFmtId="180" fontId="2" fillId="0" borderId="21" xfId="0" applyNumberFormat="1" applyFont="1" applyBorder="1" applyAlignment="1" applyProtection="1">
      <alignment vertical="center" wrapText="1"/>
      <protection/>
    </xf>
    <xf numFmtId="0" fontId="52" fillId="0" borderId="10" xfId="0" applyNumberFormat="1" applyFont="1" applyBorder="1" applyAlignment="1">
      <alignment vertical="center"/>
    </xf>
    <xf numFmtId="180" fontId="2" fillId="0" borderId="18" xfId="0" applyNumberFormat="1" applyFont="1" applyBorder="1" applyAlignment="1" applyProtection="1">
      <alignment vertical="center" wrapText="1"/>
      <protection/>
    </xf>
    <xf numFmtId="180" fontId="2" fillId="0" borderId="73" xfId="0" applyNumberFormat="1" applyFont="1" applyBorder="1" applyAlignment="1" applyProtection="1">
      <alignment vertical="center" wrapText="1"/>
      <protection/>
    </xf>
    <xf numFmtId="0" fontId="2" fillId="0" borderId="12" xfId="0" applyNumberFormat="1" applyFont="1" applyFill="1" applyBorder="1" applyAlignment="1">
      <alignment horizontal="center" vertical="center"/>
    </xf>
    <xf numFmtId="180" fontId="2" fillId="0" borderId="69" xfId="0" applyNumberFormat="1" applyFont="1" applyBorder="1" applyAlignment="1">
      <alignment vertical="center" wrapText="1"/>
    </xf>
    <xf numFmtId="0" fontId="2" fillId="0" borderId="54" xfId="0" applyNumberFormat="1" applyFont="1" applyFill="1" applyBorder="1" applyAlignment="1">
      <alignment horizontal="center" vertical="center"/>
    </xf>
    <xf numFmtId="180" fontId="2" fillId="0" borderId="10" xfId="0" applyNumberFormat="1" applyFont="1" applyBorder="1" applyAlignment="1">
      <alignment vertical="center" wrapText="1"/>
    </xf>
    <xf numFmtId="180" fontId="2" fillId="0" borderId="10" xfId="0" applyNumberFormat="1" applyFont="1" applyBorder="1" applyAlignment="1" applyProtection="1">
      <alignment vertical="center" wrapText="1"/>
      <protection/>
    </xf>
    <xf numFmtId="180" fontId="2" fillId="0" borderId="74" xfId="0" applyNumberFormat="1" applyFont="1" applyBorder="1" applyAlignment="1">
      <alignment horizontal="right" vertical="center" wrapText="1"/>
    </xf>
    <xf numFmtId="180" fontId="2" fillId="0" borderId="10" xfId="0" applyNumberFormat="1" applyFont="1" applyBorder="1" applyAlignment="1">
      <alignment horizontal="right" vertical="center" wrapText="1"/>
    </xf>
    <xf numFmtId="180" fontId="9" fillId="0" borderId="0" xfId="0" applyNumberFormat="1" applyFont="1" applyBorder="1" applyAlignment="1">
      <alignment/>
    </xf>
    <xf numFmtId="180" fontId="8" fillId="0" borderId="0" xfId="0" applyNumberFormat="1" applyFont="1" applyBorder="1" applyAlignment="1">
      <alignment/>
    </xf>
    <xf numFmtId="1" fontId="10" fillId="0" borderId="0" xfId="0" applyNumberFormat="1" applyFont="1" applyFill="1" applyAlignment="1">
      <alignment/>
    </xf>
    <xf numFmtId="182" fontId="11" fillId="0" borderId="0" xfId="0" applyNumberFormat="1" applyFont="1" applyFill="1" applyAlignment="1" applyProtection="1">
      <alignment horizontal="center" vertical="top"/>
      <protection/>
    </xf>
    <xf numFmtId="1" fontId="12"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13" fillId="0" borderId="0" xfId="0" applyNumberFormat="1" applyFont="1" applyFill="1" applyAlignment="1">
      <alignment horizontal="center"/>
    </xf>
    <xf numFmtId="1" fontId="13"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14"/>
    </row>
    <row r="3" ht="63.75" customHeight="1">
      <c r="A3" s="215" t="s">
        <v>0</v>
      </c>
    </row>
    <row r="4" ht="107.25" customHeight="1">
      <c r="A4" s="216" t="s">
        <v>1</v>
      </c>
    </row>
    <row r="5" ht="409.5" customHeight="1" hidden="1">
      <c r="A5" s="217"/>
    </row>
    <row r="6" ht="22.5">
      <c r="A6" s="218"/>
    </row>
    <row r="7" ht="57" customHeight="1">
      <c r="A7" s="218"/>
    </row>
    <row r="8" ht="78" customHeight="1"/>
    <row r="9" ht="82.5" customHeight="1">
      <c r="A9" s="219" t="s">
        <v>2</v>
      </c>
    </row>
  </sheetData>
  <sheetProtection/>
  <printOptions horizontalCentered="1" verticalCentered="1"/>
  <pageMargins left="0.59" right="0.59" top="0.59" bottom="0.59" header="0.59" footer="0.39"/>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9"/>
      <c r="B1" s="69"/>
      <c r="C1" s="69"/>
      <c r="D1" s="69"/>
      <c r="E1" s="70"/>
      <c r="F1" s="69"/>
      <c r="G1" s="69"/>
      <c r="H1" s="49" t="s">
        <v>293</v>
      </c>
    </row>
    <row r="2" spans="1:8" ht="25.5" customHeight="1">
      <c r="A2" s="45" t="s">
        <v>294</v>
      </c>
      <c r="B2" s="45"/>
      <c r="C2" s="45"/>
      <c r="D2" s="45"/>
      <c r="E2" s="45"/>
      <c r="F2" s="45"/>
      <c r="G2" s="45"/>
      <c r="H2" s="45"/>
    </row>
    <row r="3" spans="1:8" s="41" customFormat="1" ht="19.5" customHeight="1">
      <c r="A3" s="48" t="s">
        <v>5</v>
      </c>
      <c r="B3" s="71"/>
      <c r="C3" s="71"/>
      <c r="D3" s="71"/>
      <c r="E3" s="71"/>
      <c r="F3" s="71"/>
      <c r="G3" s="71"/>
      <c r="H3" s="49" t="s">
        <v>6</v>
      </c>
    </row>
    <row r="4" spans="1:8" ht="19.5" customHeight="1">
      <c r="A4" s="72" t="s">
        <v>295</v>
      </c>
      <c r="B4" s="72" t="s">
        <v>296</v>
      </c>
      <c r="C4" s="54" t="s">
        <v>297</v>
      </c>
      <c r="D4" s="54"/>
      <c r="E4" s="73"/>
      <c r="F4" s="73"/>
      <c r="G4" s="73"/>
      <c r="H4" s="54"/>
    </row>
    <row r="5" spans="1:8" ht="19.5" customHeight="1">
      <c r="A5" s="72"/>
      <c r="B5" s="72"/>
      <c r="C5" s="74" t="s">
        <v>55</v>
      </c>
      <c r="D5" s="75" t="s">
        <v>298</v>
      </c>
      <c r="E5" s="76" t="s">
        <v>299</v>
      </c>
      <c r="F5" s="77"/>
      <c r="G5" s="78"/>
      <c r="H5" s="79" t="s">
        <v>210</v>
      </c>
    </row>
    <row r="6" spans="1:8" ht="33.75" customHeight="1">
      <c r="A6" s="62"/>
      <c r="B6" s="62"/>
      <c r="C6" s="80"/>
      <c r="D6" s="63"/>
      <c r="E6" s="81" t="s">
        <v>70</v>
      </c>
      <c r="F6" s="82" t="s">
        <v>300</v>
      </c>
      <c r="G6" s="83" t="s">
        <v>301</v>
      </c>
      <c r="H6" s="84"/>
    </row>
    <row r="7" spans="1:8" ht="19.5" customHeight="1">
      <c r="A7" s="65" t="s">
        <v>14</v>
      </c>
      <c r="B7" s="85" t="s">
        <v>55</v>
      </c>
      <c r="C7" s="86">
        <v>18.8</v>
      </c>
      <c r="D7" s="87">
        <v>0</v>
      </c>
      <c r="E7" s="87">
        <v>8</v>
      </c>
      <c r="F7" s="87">
        <v>0</v>
      </c>
      <c r="G7" s="88">
        <v>8</v>
      </c>
      <c r="H7" s="89">
        <v>10.8</v>
      </c>
    </row>
    <row r="8" spans="1:8" ht="19.5" customHeight="1">
      <c r="A8" s="65" t="s">
        <v>14</v>
      </c>
      <c r="B8" s="85" t="s">
        <v>0</v>
      </c>
      <c r="C8" s="86">
        <v>18.8</v>
      </c>
      <c r="D8" s="87">
        <v>0</v>
      </c>
      <c r="E8" s="87">
        <v>8</v>
      </c>
      <c r="F8" s="87">
        <v>0</v>
      </c>
      <c r="G8" s="88">
        <v>8</v>
      </c>
      <c r="H8" s="89">
        <v>10.8</v>
      </c>
    </row>
    <row r="9" spans="1:8" ht="19.5" customHeight="1">
      <c r="A9" s="65" t="s">
        <v>78</v>
      </c>
      <c r="B9" s="85" t="s">
        <v>79</v>
      </c>
      <c r="C9" s="86">
        <v>18.8</v>
      </c>
      <c r="D9" s="87">
        <v>0</v>
      </c>
      <c r="E9" s="87">
        <v>8</v>
      </c>
      <c r="F9" s="87">
        <v>0</v>
      </c>
      <c r="G9" s="88">
        <v>8</v>
      </c>
      <c r="H9" s="89">
        <v>10.8</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42"/>
      <c r="B1" s="43"/>
      <c r="C1" s="43"/>
      <c r="D1" s="43"/>
      <c r="E1" s="43"/>
      <c r="F1" s="43"/>
      <c r="G1" s="43"/>
      <c r="H1" s="44" t="s">
        <v>302</v>
      </c>
    </row>
    <row r="2" spans="1:8" ht="19.5" customHeight="1">
      <c r="A2" s="45" t="s">
        <v>303</v>
      </c>
      <c r="B2" s="45"/>
      <c r="C2" s="45"/>
      <c r="D2" s="45"/>
      <c r="E2" s="45"/>
      <c r="F2" s="45"/>
      <c r="G2" s="45"/>
      <c r="H2" s="45"/>
    </row>
    <row r="3" spans="1:245" s="41" customFormat="1" ht="19.5" customHeight="1">
      <c r="A3" s="47" t="s">
        <v>5</v>
      </c>
      <c r="B3" s="47"/>
      <c r="C3" s="47"/>
      <c r="D3" s="47"/>
      <c r="E3" s="47"/>
      <c r="F3" s="48"/>
      <c r="G3" s="48"/>
      <c r="H3" s="49" t="s">
        <v>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8" ht="19.5" customHeight="1">
      <c r="A4" s="50" t="s">
        <v>54</v>
      </c>
      <c r="B4" s="51"/>
      <c r="C4" s="51"/>
      <c r="D4" s="51"/>
      <c r="E4" s="52"/>
      <c r="F4" s="53" t="s">
        <v>304</v>
      </c>
      <c r="G4" s="54"/>
      <c r="H4" s="54"/>
    </row>
    <row r="5" spans="1:8" ht="19.5" customHeight="1">
      <c r="A5" s="50" t="s">
        <v>65</v>
      </c>
      <c r="B5" s="51"/>
      <c r="C5" s="52"/>
      <c r="D5" s="55" t="s">
        <v>66</v>
      </c>
      <c r="E5" s="56" t="s">
        <v>109</v>
      </c>
      <c r="F5" s="57" t="s">
        <v>55</v>
      </c>
      <c r="G5" s="57" t="s">
        <v>105</v>
      </c>
      <c r="H5" s="54" t="s">
        <v>106</v>
      </c>
    </row>
    <row r="6" spans="1:8" ht="19.5" customHeight="1">
      <c r="A6" s="58" t="s">
        <v>75</v>
      </c>
      <c r="B6" s="59" t="s">
        <v>76</v>
      </c>
      <c r="C6" s="60" t="s">
        <v>77</v>
      </c>
      <c r="D6" s="61"/>
      <c r="E6" s="62"/>
      <c r="F6" s="63"/>
      <c r="G6" s="63"/>
      <c r="H6" s="64"/>
    </row>
    <row r="7" spans="1:8" ht="19.5" customHeight="1">
      <c r="A7" s="65" t="s">
        <v>14</v>
      </c>
      <c r="B7" s="65" t="s">
        <v>14</v>
      </c>
      <c r="C7" s="65" t="s">
        <v>14</v>
      </c>
      <c r="D7" s="65" t="s">
        <v>14</v>
      </c>
      <c r="E7" s="65" t="s">
        <v>14</v>
      </c>
      <c r="F7" s="66" t="s">
        <v>14</v>
      </c>
      <c r="G7" s="67" t="s">
        <v>14</v>
      </c>
      <c r="H7" s="68" t="s">
        <v>14</v>
      </c>
    </row>
    <row r="8" spans="1:8" ht="19.5" customHeight="1">
      <c r="A8" s="65" t="s">
        <v>14</v>
      </c>
      <c r="B8" s="65" t="s">
        <v>14</v>
      </c>
      <c r="C8" s="65" t="s">
        <v>14</v>
      </c>
      <c r="D8" s="65" t="s">
        <v>14</v>
      </c>
      <c r="E8" s="65" t="s">
        <v>14</v>
      </c>
      <c r="F8" s="66" t="s">
        <v>14</v>
      </c>
      <c r="G8" s="67" t="s">
        <v>14</v>
      </c>
      <c r="H8" s="68" t="s">
        <v>14</v>
      </c>
    </row>
    <row r="9" spans="1:8" ht="19.5" customHeight="1">
      <c r="A9" s="65" t="s">
        <v>14</v>
      </c>
      <c r="B9" s="65" t="s">
        <v>14</v>
      </c>
      <c r="C9" s="65" t="s">
        <v>14</v>
      </c>
      <c r="D9" s="65" t="s">
        <v>14</v>
      </c>
      <c r="E9" s="65" t="s">
        <v>14</v>
      </c>
      <c r="F9" s="66" t="s">
        <v>14</v>
      </c>
      <c r="G9" s="67" t="s">
        <v>14</v>
      </c>
      <c r="H9" s="68" t="s">
        <v>14</v>
      </c>
    </row>
    <row r="10" spans="1:8" ht="19.5" customHeight="1">
      <c r="A10" s="65" t="s">
        <v>14</v>
      </c>
      <c r="B10" s="65" t="s">
        <v>14</v>
      </c>
      <c r="C10" s="65" t="s">
        <v>14</v>
      </c>
      <c r="D10" s="65" t="s">
        <v>14</v>
      </c>
      <c r="E10" s="65" t="s">
        <v>14</v>
      </c>
      <c r="F10" s="66" t="s">
        <v>14</v>
      </c>
      <c r="G10" s="67" t="s">
        <v>14</v>
      </c>
      <c r="H10" s="68" t="s">
        <v>14</v>
      </c>
    </row>
    <row r="11" spans="1:8" ht="19.5" customHeight="1">
      <c r="A11" s="65" t="s">
        <v>14</v>
      </c>
      <c r="B11" s="65" t="s">
        <v>14</v>
      </c>
      <c r="C11" s="65" t="s">
        <v>14</v>
      </c>
      <c r="D11" s="65" t="s">
        <v>14</v>
      </c>
      <c r="E11" s="65" t="s">
        <v>14</v>
      </c>
      <c r="F11" s="66" t="s">
        <v>14</v>
      </c>
      <c r="G11" s="67" t="s">
        <v>14</v>
      </c>
      <c r="H11" s="68" t="s">
        <v>14</v>
      </c>
    </row>
    <row r="12" spans="1:8" ht="19.5" customHeight="1">
      <c r="A12" s="65" t="s">
        <v>14</v>
      </c>
      <c r="B12" s="65" t="s">
        <v>14</v>
      </c>
      <c r="C12" s="65" t="s">
        <v>14</v>
      </c>
      <c r="D12" s="65" t="s">
        <v>14</v>
      </c>
      <c r="E12" s="65" t="s">
        <v>14</v>
      </c>
      <c r="F12" s="66" t="s">
        <v>14</v>
      </c>
      <c r="G12" s="67" t="s">
        <v>14</v>
      </c>
      <c r="H12" s="68" t="s">
        <v>14</v>
      </c>
    </row>
    <row r="13" spans="1:8" ht="19.5" customHeight="1">
      <c r="A13" s="65" t="s">
        <v>14</v>
      </c>
      <c r="B13" s="65" t="s">
        <v>14</v>
      </c>
      <c r="C13" s="65" t="s">
        <v>14</v>
      </c>
      <c r="D13" s="65" t="s">
        <v>14</v>
      </c>
      <c r="E13" s="65" t="s">
        <v>14</v>
      </c>
      <c r="F13" s="66" t="s">
        <v>14</v>
      </c>
      <c r="G13" s="67" t="s">
        <v>14</v>
      </c>
      <c r="H13" s="68" t="s">
        <v>14</v>
      </c>
    </row>
    <row r="14" spans="1:8" ht="19.5" customHeight="1">
      <c r="A14" s="65" t="s">
        <v>14</v>
      </c>
      <c r="B14" s="65" t="s">
        <v>14</v>
      </c>
      <c r="C14" s="65" t="s">
        <v>14</v>
      </c>
      <c r="D14" s="65" t="s">
        <v>14</v>
      </c>
      <c r="E14" s="65" t="s">
        <v>14</v>
      </c>
      <c r="F14" s="66" t="s">
        <v>14</v>
      </c>
      <c r="G14" s="67" t="s">
        <v>14</v>
      </c>
      <c r="H14" s="68" t="s">
        <v>14</v>
      </c>
    </row>
    <row r="15" spans="1:8" ht="19.5" customHeight="1">
      <c r="A15" s="65" t="s">
        <v>14</v>
      </c>
      <c r="B15" s="65" t="s">
        <v>14</v>
      </c>
      <c r="C15" s="65" t="s">
        <v>14</v>
      </c>
      <c r="D15" s="65" t="s">
        <v>14</v>
      </c>
      <c r="E15" s="65" t="s">
        <v>14</v>
      </c>
      <c r="F15" s="66" t="s">
        <v>14</v>
      </c>
      <c r="G15" s="67" t="s">
        <v>14</v>
      </c>
      <c r="H15" s="68" t="s">
        <v>14</v>
      </c>
    </row>
    <row r="16" spans="1:8" ht="19.5" customHeight="1">
      <c r="A16" s="65" t="s">
        <v>14</v>
      </c>
      <c r="B16" s="65" t="s">
        <v>14</v>
      </c>
      <c r="C16" s="65" t="s">
        <v>14</v>
      </c>
      <c r="D16" s="65" t="s">
        <v>14</v>
      </c>
      <c r="E16" s="65" t="s">
        <v>14</v>
      </c>
      <c r="F16" s="66" t="s">
        <v>14</v>
      </c>
      <c r="G16" s="67" t="s">
        <v>14</v>
      </c>
      <c r="H16" s="68" t="s">
        <v>14</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9"/>
      <c r="B1" s="69"/>
      <c r="C1" s="69"/>
      <c r="D1" s="69"/>
      <c r="E1" s="70"/>
      <c r="F1" s="69"/>
      <c r="G1" s="69"/>
      <c r="H1" s="49" t="s">
        <v>305</v>
      </c>
    </row>
    <row r="2" spans="1:8" ht="25.5" customHeight="1">
      <c r="A2" s="45" t="s">
        <v>306</v>
      </c>
      <c r="B2" s="45"/>
      <c r="C2" s="45"/>
      <c r="D2" s="45"/>
      <c r="E2" s="45"/>
      <c r="F2" s="45"/>
      <c r="G2" s="45"/>
      <c r="H2" s="45"/>
    </row>
    <row r="3" spans="1:8" s="41" customFormat="1" ht="19.5" customHeight="1">
      <c r="A3" s="48" t="s">
        <v>5</v>
      </c>
      <c r="B3" s="71"/>
      <c r="C3" s="71"/>
      <c r="D3" s="71"/>
      <c r="E3" s="71"/>
      <c r="F3" s="71"/>
      <c r="G3" s="71"/>
      <c r="H3" s="49" t="s">
        <v>6</v>
      </c>
    </row>
    <row r="4" spans="1:8" ht="19.5" customHeight="1">
      <c r="A4" s="72" t="s">
        <v>295</v>
      </c>
      <c r="B4" s="72" t="s">
        <v>296</v>
      </c>
      <c r="C4" s="54" t="s">
        <v>297</v>
      </c>
      <c r="D4" s="54"/>
      <c r="E4" s="73"/>
      <c r="F4" s="73"/>
      <c r="G4" s="73"/>
      <c r="H4" s="54"/>
    </row>
    <row r="5" spans="1:8" ht="19.5" customHeight="1">
      <c r="A5" s="72"/>
      <c r="B5" s="72"/>
      <c r="C5" s="74" t="s">
        <v>55</v>
      </c>
      <c r="D5" s="75" t="s">
        <v>298</v>
      </c>
      <c r="E5" s="76" t="s">
        <v>299</v>
      </c>
      <c r="F5" s="77"/>
      <c r="G5" s="78"/>
      <c r="H5" s="79" t="s">
        <v>210</v>
      </c>
    </row>
    <row r="6" spans="1:8" ht="33.75" customHeight="1">
      <c r="A6" s="62"/>
      <c r="B6" s="62"/>
      <c r="C6" s="80"/>
      <c r="D6" s="63"/>
      <c r="E6" s="81" t="s">
        <v>70</v>
      </c>
      <c r="F6" s="82" t="s">
        <v>300</v>
      </c>
      <c r="G6" s="83" t="s">
        <v>301</v>
      </c>
      <c r="H6" s="84"/>
    </row>
    <row r="7" spans="1:8" ht="19.5" customHeight="1">
      <c r="A7" s="65" t="s">
        <v>14</v>
      </c>
      <c r="B7" s="85" t="s">
        <v>14</v>
      </c>
      <c r="C7" s="86" t="s">
        <v>14</v>
      </c>
      <c r="D7" s="87" t="s">
        <v>14</v>
      </c>
      <c r="E7" s="87" t="s">
        <v>14</v>
      </c>
      <c r="F7" s="87" t="s">
        <v>14</v>
      </c>
      <c r="G7" s="88" t="s">
        <v>14</v>
      </c>
      <c r="H7" s="89" t="s">
        <v>14</v>
      </c>
    </row>
    <row r="8" spans="1:8" ht="19.5" customHeight="1">
      <c r="A8" s="65" t="s">
        <v>14</v>
      </c>
      <c r="B8" s="85" t="s">
        <v>14</v>
      </c>
      <c r="C8" s="86" t="s">
        <v>14</v>
      </c>
      <c r="D8" s="87" t="s">
        <v>14</v>
      </c>
      <c r="E8" s="87" t="s">
        <v>14</v>
      </c>
      <c r="F8" s="87" t="s">
        <v>14</v>
      </c>
      <c r="G8" s="88" t="s">
        <v>14</v>
      </c>
      <c r="H8" s="89" t="s">
        <v>14</v>
      </c>
    </row>
    <row r="9" spans="1:8" ht="19.5" customHeight="1">
      <c r="A9" s="65" t="s">
        <v>14</v>
      </c>
      <c r="B9" s="85" t="s">
        <v>14</v>
      </c>
      <c r="C9" s="86" t="s">
        <v>14</v>
      </c>
      <c r="D9" s="87" t="s">
        <v>14</v>
      </c>
      <c r="E9" s="87" t="s">
        <v>14</v>
      </c>
      <c r="F9" s="87" t="s">
        <v>14</v>
      </c>
      <c r="G9" s="88" t="s">
        <v>14</v>
      </c>
      <c r="H9" s="89" t="s">
        <v>14</v>
      </c>
    </row>
    <row r="10" spans="1:8" ht="19.5" customHeight="1">
      <c r="A10" s="65" t="s">
        <v>14</v>
      </c>
      <c r="B10" s="85" t="s">
        <v>14</v>
      </c>
      <c r="C10" s="86" t="s">
        <v>14</v>
      </c>
      <c r="D10" s="87" t="s">
        <v>14</v>
      </c>
      <c r="E10" s="87" t="s">
        <v>14</v>
      </c>
      <c r="F10" s="87" t="s">
        <v>14</v>
      </c>
      <c r="G10" s="88" t="s">
        <v>14</v>
      </c>
      <c r="H10" s="89" t="s">
        <v>14</v>
      </c>
    </row>
    <row r="11" spans="1:8" ht="19.5" customHeight="1">
      <c r="A11" s="65" t="s">
        <v>14</v>
      </c>
      <c r="B11" s="85" t="s">
        <v>14</v>
      </c>
      <c r="C11" s="86" t="s">
        <v>14</v>
      </c>
      <c r="D11" s="87" t="s">
        <v>14</v>
      </c>
      <c r="E11" s="87" t="s">
        <v>14</v>
      </c>
      <c r="F11" s="87" t="s">
        <v>14</v>
      </c>
      <c r="G11" s="88" t="s">
        <v>14</v>
      </c>
      <c r="H11" s="89" t="s">
        <v>14</v>
      </c>
    </row>
    <row r="12" spans="1:8" ht="19.5" customHeight="1">
      <c r="A12" s="65" t="s">
        <v>14</v>
      </c>
      <c r="B12" s="85" t="s">
        <v>14</v>
      </c>
      <c r="C12" s="86" t="s">
        <v>14</v>
      </c>
      <c r="D12" s="87" t="s">
        <v>14</v>
      </c>
      <c r="E12" s="87" t="s">
        <v>14</v>
      </c>
      <c r="F12" s="87" t="s">
        <v>14</v>
      </c>
      <c r="G12" s="88" t="s">
        <v>14</v>
      </c>
      <c r="H12" s="89" t="s">
        <v>14</v>
      </c>
    </row>
    <row r="13" spans="1:8" ht="19.5" customHeight="1">
      <c r="A13" s="65" t="s">
        <v>14</v>
      </c>
      <c r="B13" s="85" t="s">
        <v>14</v>
      </c>
      <c r="C13" s="86" t="s">
        <v>14</v>
      </c>
      <c r="D13" s="87" t="s">
        <v>14</v>
      </c>
      <c r="E13" s="87" t="s">
        <v>14</v>
      </c>
      <c r="F13" s="87" t="s">
        <v>14</v>
      </c>
      <c r="G13" s="88" t="s">
        <v>14</v>
      </c>
      <c r="H13" s="89" t="s">
        <v>14</v>
      </c>
    </row>
    <row r="14" spans="1:8" ht="19.5" customHeight="1">
      <c r="A14" s="65" t="s">
        <v>14</v>
      </c>
      <c r="B14" s="85" t="s">
        <v>14</v>
      </c>
      <c r="C14" s="86" t="s">
        <v>14</v>
      </c>
      <c r="D14" s="87" t="s">
        <v>14</v>
      </c>
      <c r="E14" s="87" t="s">
        <v>14</v>
      </c>
      <c r="F14" s="87" t="s">
        <v>14</v>
      </c>
      <c r="G14" s="88" t="s">
        <v>14</v>
      </c>
      <c r="H14" s="89" t="s">
        <v>14</v>
      </c>
    </row>
    <row r="15" spans="1:8" ht="19.5" customHeight="1">
      <c r="A15" s="65" t="s">
        <v>14</v>
      </c>
      <c r="B15" s="85" t="s">
        <v>14</v>
      </c>
      <c r="C15" s="86" t="s">
        <v>14</v>
      </c>
      <c r="D15" s="87" t="s">
        <v>14</v>
      </c>
      <c r="E15" s="87" t="s">
        <v>14</v>
      </c>
      <c r="F15" s="87" t="s">
        <v>14</v>
      </c>
      <c r="G15" s="88" t="s">
        <v>14</v>
      </c>
      <c r="H15" s="89" t="s">
        <v>14</v>
      </c>
    </row>
    <row r="16" spans="1:8" ht="19.5" customHeight="1">
      <c r="A16" s="65" t="s">
        <v>14</v>
      </c>
      <c r="B16" s="85" t="s">
        <v>14</v>
      </c>
      <c r="C16" s="86" t="s">
        <v>14</v>
      </c>
      <c r="D16" s="87" t="s">
        <v>14</v>
      </c>
      <c r="E16" s="87" t="s">
        <v>14</v>
      </c>
      <c r="F16" s="87" t="s">
        <v>14</v>
      </c>
      <c r="G16" s="88" t="s">
        <v>14</v>
      </c>
      <c r="H16" s="89" t="s">
        <v>14</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s>
  <sheetData>
    <row r="1" spans="1:8" ht="19.5" customHeight="1">
      <c r="A1" s="42"/>
      <c r="B1" s="43"/>
      <c r="C1" s="43"/>
      <c r="D1" s="43"/>
      <c r="E1" s="43"/>
      <c r="F1" s="43"/>
      <c r="G1" s="43"/>
      <c r="H1" s="44" t="s">
        <v>307</v>
      </c>
    </row>
    <row r="2" spans="1:8" ht="19.5" customHeight="1">
      <c r="A2" s="45" t="s">
        <v>308</v>
      </c>
      <c r="B2" s="45"/>
      <c r="C2" s="45"/>
      <c r="D2" s="45"/>
      <c r="E2" s="45"/>
      <c r="F2" s="45"/>
      <c r="G2" s="45"/>
      <c r="H2" s="45"/>
    </row>
    <row r="3" spans="1:245" s="41" customFormat="1" ht="19.5" customHeight="1">
      <c r="A3" s="46" t="s">
        <v>5</v>
      </c>
      <c r="B3" s="46"/>
      <c r="C3" s="46"/>
      <c r="D3" s="46"/>
      <c r="E3" s="47"/>
      <c r="F3" s="48"/>
      <c r="G3" s="48"/>
      <c r="H3" s="49" t="s">
        <v>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8" ht="19.5" customHeight="1">
      <c r="A4" s="50" t="s">
        <v>54</v>
      </c>
      <c r="B4" s="51"/>
      <c r="C4" s="51"/>
      <c r="D4" s="51"/>
      <c r="E4" s="52"/>
      <c r="F4" s="53" t="s">
        <v>309</v>
      </c>
      <c r="G4" s="54"/>
      <c r="H4" s="54"/>
    </row>
    <row r="5" spans="1:8" ht="19.5" customHeight="1">
      <c r="A5" s="50" t="s">
        <v>65</v>
      </c>
      <c r="B5" s="51"/>
      <c r="C5" s="52"/>
      <c r="D5" s="55" t="s">
        <v>66</v>
      </c>
      <c r="E5" s="56" t="s">
        <v>109</v>
      </c>
      <c r="F5" s="57" t="s">
        <v>55</v>
      </c>
      <c r="G5" s="57" t="s">
        <v>105</v>
      </c>
      <c r="H5" s="54" t="s">
        <v>106</v>
      </c>
    </row>
    <row r="6" spans="1:8" ht="19.5" customHeight="1">
      <c r="A6" s="58" t="s">
        <v>75</v>
      </c>
      <c r="B6" s="59" t="s">
        <v>76</v>
      </c>
      <c r="C6" s="60" t="s">
        <v>77</v>
      </c>
      <c r="D6" s="61"/>
      <c r="E6" s="62"/>
      <c r="F6" s="63"/>
      <c r="G6" s="63"/>
      <c r="H6" s="64"/>
    </row>
    <row r="7" spans="1:8" ht="19.5" customHeight="1">
      <c r="A7" s="65" t="s">
        <v>14</v>
      </c>
      <c r="B7" s="65" t="s">
        <v>14</v>
      </c>
      <c r="C7" s="65" t="s">
        <v>14</v>
      </c>
      <c r="D7" s="65" t="s">
        <v>14</v>
      </c>
      <c r="E7" s="65" t="s">
        <v>14</v>
      </c>
      <c r="F7" s="66" t="s">
        <v>14</v>
      </c>
      <c r="G7" s="67" t="s">
        <v>14</v>
      </c>
      <c r="H7" s="68" t="s">
        <v>14</v>
      </c>
    </row>
    <row r="8" spans="1:8" ht="19.5" customHeight="1">
      <c r="A8" s="65" t="s">
        <v>14</v>
      </c>
      <c r="B8" s="65" t="s">
        <v>14</v>
      </c>
      <c r="C8" s="65" t="s">
        <v>14</v>
      </c>
      <c r="D8" s="65" t="s">
        <v>14</v>
      </c>
      <c r="E8" s="65" t="s">
        <v>14</v>
      </c>
      <c r="F8" s="66" t="s">
        <v>14</v>
      </c>
      <c r="G8" s="67" t="s">
        <v>14</v>
      </c>
      <c r="H8" s="68" t="s">
        <v>14</v>
      </c>
    </row>
    <row r="9" spans="1:8" ht="19.5" customHeight="1">
      <c r="A9" s="65" t="s">
        <v>14</v>
      </c>
      <c r="B9" s="65" t="s">
        <v>14</v>
      </c>
      <c r="C9" s="65" t="s">
        <v>14</v>
      </c>
      <c r="D9" s="65" t="s">
        <v>14</v>
      </c>
      <c r="E9" s="65" t="s">
        <v>14</v>
      </c>
      <c r="F9" s="66" t="s">
        <v>14</v>
      </c>
      <c r="G9" s="67" t="s">
        <v>14</v>
      </c>
      <c r="H9" s="68" t="s">
        <v>14</v>
      </c>
    </row>
    <row r="10" spans="1:8" ht="19.5" customHeight="1">
      <c r="A10" s="65" t="s">
        <v>14</v>
      </c>
      <c r="B10" s="65" t="s">
        <v>14</v>
      </c>
      <c r="C10" s="65" t="s">
        <v>14</v>
      </c>
      <c r="D10" s="65" t="s">
        <v>14</v>
      </c>
      <c r="E10" s="65" t="s">
        <v>14</v>
      </c>
      <c r="F10" s="66" t="s">
        <v>14</v>
      </c>
      <c r="G10" s="67" t="s">
        <v>14</v>
      </c>
      <c r="H10" s="68" t="s">
        <v>14</v>
      </c>
    </row>
    <row r="11" spans="1:8" ht="19.5" customHeight="1">
      <c r="A11" s="65" t="s">
        <v>14</v>
      </c>
      <c r="B11" s="65" t="s">
        <v>14</v>
      </c>
      <c r="C11" s="65" t="s">
        <v>14</v>
      </c>
      <c r="D11" s="65" t="s">
        <v>14</v>
      </c>
      <c r="E11" s="65" t="s">
        <v>14</v>
      </c>
      <c r="F11" s="66" t="s">
        <v>14</v>
      </c>
      <c r="G11" s="67" t="s">
        <v>14</v>
      </c>
      <c r="H11" s="68" t="s">
        <v>14</v>
      </c>
    </row>
    <row r="12" spans="1:8" ht="19.5" customHeight="1">
      <c r="A12" s="65" t="s">
        <v>14</v>
      </c>
      <c r="B12" s="65" t="s">
        <v>14</v>
      </c>
      <c r="C12" s="65" t="s">
        <v>14</v>
      </c>
      <c r="D12" s="65" t="s">
        <v>14</v>
      </c>
      <c r="E12" s="65" t="s">
        <v>14</v>
      </c>
      <c r="F12" s="66" t="s">
        <v>14</v>
      </c>
      <c r="G12" s="67" t="s">
        <v>14</v>
      </c>
      <c r="H12" s="68" t="s">
        <v>14</v>
      </c>
    </row>
    <row r="13" spans="1:8" ht="19.5" customHeight="1">
      <c r="A13" s="65" t="s">
        <v>14</v>
      </c>
      <c r="B13" s="65" t="s">
        <v>14</v>
      </c>
      <c r="C13" s="65" t="s">
        <v>14</v>
      </c>
      <c r="D13" s="65" t="s">
        <v>14</v>
      </c>
      <c r="E13" s="65" t="s">
        <v>14</v>
      </c>
      <c r="F13" s="66" t="s">
        <v>14</v>
      </c>
      <c r="G13" s="67" t="s">
        <v>14</v>
      </c>
      <c r="H13" s="68" t="s">
        <v>14</v>
      </c>
    </row>
    <row r="14" spans="1:8" ht="19.5" customHeight="1">
      <c r="A14" s="65" t="s">
        <v>14</v>
      </c>
      <c r="B14" s="65" t="s">
        <v>14</v>
      </c>
      <c r="C14" s="65" t="s">
        <v>14</v>
      </c>
      <c r="D14" s="65" t="s">
        <v>14</v>
      </c>
      <c r="E14" s="65" t="s">
        <v>14</v>
      </c>
      <c r="F14" s="66" t="s">
        <v>14</v>
      </c>
      <c r="G14" s="67" t="s">
        <v>14</v>
      </c>
      <c r="H14" s="68" t="s">
        <v>14</v>
      </c>
    </row>
    <row r="15" spans="1:8" ht="19.5" customHeight="1">
      <c r="A15" s="65" t="s">
        <v>14</v>
      </c>
      <c r="B15" s="65" t="s">
        <v>14</v>
      </c>
      <c r="C15" s="65" t="s">
        <v>14</v>
      </c>
      <c r="D15" s="65" t="s">
        <v>14</v>
      </c>
      <c r="E15" s="65" t="s">
        <v>14</v>
      </c>
      <c r="F15" s="66" t="s">
        <v>14</v>
      </c>
      <c r="G15" s="67" t="s">
        <v>14</v>
      </c>
      <c r="H15" s="68" t="s">
        <v>14</v>
      </c>
    </row>
    <row r="16" spans="1:8" ht="19.5" customHeight="1">
      <c r="A16" s="65" t="s">
        <v>14</v>
      </c>
      <c r="B16" s="65" t="s">
        <v>14</v>
      </c>
      <c r="C16" s="65" t="s">
        <v>14</v>
      </c>
      <c r="D16" s="65" t="s">
        <v>14</v>
      </c>
      <c r="E16" s="65" t="s">
        <v>14</v>
      </c>
      <c r="F16" s="66" t="s">
        <v>14</v>
      </c>
      <c r="G16" s="67" t="s">
        <v>14</v>
      </c>
      <c r="H16" s="68" t="s">
        <v>14</v>
      </c>
    </row>
  </sheetData>
  <sheetProtection/>
  <mergeCells count="10">
    <mergeCell ref="A2:H2"/>
    <mergeCell ref="A3:D3"/>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scale="94"/>
  <headerFooter>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A8" sqref="A8"/>
    </sheetView>
  </sheetViews>
  <sheetFormatPr defaultColWidth="9.33203125" defaultRowHeight="11.25"/>
  <cols>
    <col min="1" max="1" width="9.66015625" style="0" customWidth="1"/>
    <col min="2" max="2" width="15.5" style="0" customWidth="1"/>
    <col min="3" max="3" width="17.83203125" style="0" customWidth="1"/>
    <col min="4" max="4" width="8.33203125" style="0" customWidth="1"/>
    <col min="5" max="5" width="21.16015625" style="0" customWidth="1"/>
    <col min="6" max="6" width="13.83203125" style="0" customWidth="1"/>
    <col min="7" max="7" width="16.33203125" style="0" customWidth="1"/>
    <col min="8" max="8" width="13.83203125" style="0" customWidth="1"/>
  </cols>
  <sheetData>
    <row r="1" spans="1:8" s="13" customFormat="1" ht="9.75" customHeight="1">
      <c r="A1" s="14"/>
      <c r="B1" s="14"/>
      <c r="C1" s="14"/>
      <c r="D1" s="14"/>
      <c r="E1" s="14"/>
      <c r="F1"/>
      <c r="G1"/>
      <c r="H1"/>
    </row>
    <row r="2" spans="1:8" ht="23.25" customHeight="1">
      <c r="A2" s="15" t="s">
        <v>310</v>
      </c>
      <c r="B2" s="15"/>
      <c r="C2" s="15"/>
      <c r="D2" s="15"/>
      <c r="E2" s="15"/>
      <c r="F2" s="15"/>
      <c r="G2" s="15"/>
      <c r="H2" s="15"/>
    </row>
    <row r="3" spans="1:8" ht="15" customHeight="1">
      <c r="A3" s="16" t="s">
        <v>311</v>
      </c>
      <c r="B3" s="16"/>
      <c r="C3" s="16"/>
      <c r="D3" s="16"/>
      <c r="E3" s="16"/>
      <c r="F3" s="16"/>
      <c r="G3" s="16"/>
      <c r="H3" s="16"/>
    </row>
    <row r="4" spans="1:8" ht="21" customHeight="1">
      <c r="A4" s="17" t="s">
        <v>296</v>
      </c>
      <c r="B4" s="17"/>
      <c r="C4" s="18" t="s">
        <v>0</v>
      </c>
      <c r="D4" s="19" t="s">
        <v>296</v>
      </c>
      <c r="E4" s="20" t="s">
        <v>296</v>
      </c>
      <c r="F4" s="20"/>
      <c r="G4" s="20"/>
      <c r="H4" s="21"/>
    </row>
    <row r="5" spans="1:8" ht="27" customHeight="1">
      <c r="A5" s="17" t="s">
        <v>312</v>
      </c>
      <c r="B5" s="17" t="s">
        <v>313</v>
      </c>
      <c r="C5" s="17"/>
      <c r="D5" s="17"/>
      <c r="E5" s="22" t="s">
        <v>314</v>
      </c>
      <c r="F5" s="22" t="s">
        <v>315</v>
      </c>
      <c r="G5" s="22"/>
      <c r="H5" s="23"/>
    </row>
    <row r="6" spans="1:8" ht="31.5" customHeight="1">
      <c r="A6" s="24"/>
      <c r="B6" s="25" t="s">
        <v>105</v>
      </c>
      <c r="C6" s="25"/>
      <c r="D6" s="26"/>
      <c r="E6" s="27" t="s">
        <v>316</v>
      </c>
      <c r="F6" s="25"/>
      <c r="G6" s="25"/>
      <c r="H6" s="26"/>
    </row>
    <row r="7" spans="1:8" ht="87.75" customHeight="1">
      <c r="A7" s="24"/>
      <c r="B7" s="25" t="s">
        <v>317</v>
      </c>
      <c r="C7" s="25"/>
      <c r="D7" s="26"/>
      <c r="E7" s="27" t="s">
        <v>318</v>
      </c>
      <c r="F7" s="25"/>
      <c r="G7" s="25"/>
      <c r="H7" s="26"/>
    </row>
    <row r="8" spans="1:8" ht="21" customHeight="1">
      <c r="A8" s="24"/>
      <c r="B8" s="25" t="s">
        <v>319</v>
      </c>
      <c r="C8" s="25"/>
      <c r="D8" s="26"/>
      <c r="E8" s="27" t="s">
        <v>320</v>
      </c>
      <c r="F8" s="25"/>
      <c r="G8" s="25"/>
      <c r="H8" s="26"/>
    </row>
    <row r="9" spans="1:8" ht="39" customHeight="1">
      <c r="A9" s="24"/>
      <c r="B9" s="25" t="s">
        <v>321</v>
      </c>
      <c r="C9" s="25"/>
      <c r="D9" s="26"/>
      <c r="E9" s="27" t="s">
        <v>322</v>
      </c>
      <c r="F9" s="25"/>
      <c r="G9" s="25"/>
      <c r="H9" s="26"/>
    </row>
    <row r="10" spans="1:8" ht="36" customHeight="1">
      <c r="A10" s="24"/>
      <c r="B10" s="25" t="s">
        <v>323</v>
      </c>
      <c r="C10" s="25"/>
      <c r="D10" s="26"/>
      <c r="E10" s="27" t="s">
        <v>324</v>
      </c>
      <c r="F10" s="25"/>
      <c r="G10" s="25"/>
      <c r="H10" s="26"/>
    </row>
    <row r="11" spans="1:8" ht="37.5" customHeight="1">
      <c r="A11" s="24"/>
      <c r="B11" s="25" t="s">
        <v>325</v>
      </c>
      <c r="C11" s="25"/>
      <c r="D11" s="26"/>
      <c r="E11" s="27" t="s">
        <v>326</v>
      </c>
      <c r="F11" s="25"/>
      <c r="G11" s="25"/>
      <c r="H11" s="26"/>
    </row>
    <row r="12" spans="1:8" ht="21" customHeight="1">
      <c r="A12" s="24"/>
      <c r="B12" s="25" t="s">
        <v>327</v>
      </c>
      <c r="C12" s="25"/>
      <c r="D12" s="26"/>
      <c r="E12" s="27" t="s">
        <v>328</v>
      </c>
      <c r="F12" s="25"/>
      <c r="G12" s="25"/>
      <c r="H12" s="26"/>
    </row>
    <row r="13" spans="1:8" ht="21" customHeight="1">
      <c r="A13" s="24"/>
      <c r="B13" s="25" t="s">
        <v>329</v>
      </c>
      <c r="C13" s="25"/>
      <c r="D13" s="26"/>
      <c r="E13" s="27" t="s">
        <v>330</v>
      </c>
      <c r="F13" s="25"/>
      <c r="G13" s="25"/>
      <c r="H13" s="26"/>
    </row>
    <row r="14" spans="1:8" ht="21" customHeight="1">
      <c r="A14" s="24"/>
      <c r="B14" s="28" t="s">
        <v>331</v>
      </c>
      <c r="C14" s="28"/>
      <c r="D14" s="28"/>
      <c r="E14" s="28"/>
      <c r="F14" s="28" t="s">
        <v>332</v>
      </c>
      <c r="G14" s="28" t="s">
        <v>333</v>
      </c>
      <c r="H14" s="28" t="s">
        <v>334</v>
      </c>
    </row>
    <row r="15" spans="1:8" ht="21" customHeight="1">
      <c r="A15" s="29"/>
      <c r="B15" s="17"/>
      <c r="C15" s="17"/>
      <c r="D15" s="17"/>
      <c r="E15" s="17"/>
      <c r="F15" s="30">
        <f>SUM(G15:H15)</f>
        <v>1150.5601</v>
      </c>
      <c r="G15" s="30">
        <v>1150.5601</v>
      </c>
      <c r="H15" s="30" t="s">
        <v>14</v>
      </c>
    </row>
    <row r="16" spans="1:8" ht="61.5" customHeight="1">
      <c r="A16" s="28" t="s">
        <v>335</v>
      </c>
      <c r="B16" s="31" t="s">
        <v>336</v>
      </c>
      <c r="C16" s="31" t="s">
        <v>337</v>
      </c>
      <c r="D16" s="31"/>
      <c r="E16" s="31" t="s">
        <v>338</v>
      </c>
      <c r="F16" s="32"/>
      <c r="G16" s="32"/>
      <c r="H16" s="32"/>
    </row>
    <row r="17" spans="1:8" ht="30" customHeight="1">
      <c r="A17" s="23" t="s">
        <v>338</v>
      </c>
      <c r="B17" s="28" t="s">
        <v>339</v>
      </c>
      <c r="C17" s="33" t="s">
        <v>340</v>
      </c>
      <c r="D17" s="34" t="s">
        <v>341</v>
      </c>
      <c r="E17" s="33"/>
      <c r="F17" s="33"/>
      <c r="G17" s="24" t="s">
        <v>342</v>
      </c>
      <c r="H17" s="24"/>
    </row>
    <row r="18" spans="1:8" ht="75" customHeight="1">
      <c r="A18" s="35"/>
      <c r="B18" s="17" t="s">
        <v>343</v>
      </c>
      <c r="C18" s="17" t="s">
        <v>344</v>
      </c>
      <c r="D18" s="36" t="s">
        <v>345</v>
      </c>
      <c r="E18" s="37"/>
      <c r="F18" s="38"/>
      <c r="G18" s="39" t="s">
        <v>346</v>
      </c>
      <c r="H18" s="39"/>
    </row>
    <row r="19" spans="1:8" ht="36" customHeight="1">
      <c r="A19" s="35"/>
      <c r="B19" s="24"/>
      <c r="C19" s="24"/>
      <c r="D19" s="36" t="s">
        <v>347</v>
      </c>
      <c r="E19" s="37"/>
      <c r="F19" s="38"/>
      <c r="G19" s="39" t="s">
        <v>348</v>
      </c>
      <c r="H19" s="39"/>
    </row>
    <row r="20" spans="1:8" ht="75" customHeight="1">
      <c r="A20" s="35"/>
      <c r="B20" s="24"/>
      <c r="C20" s="24"/>
      <c r="D20" s="36" t="s">
        <v>349</v>
      </c>
      <c r="E20" s="37"/>
      <c r="F20" s="38"/>
      <c r="G20" s="39" t="s">
        <v>350</v>
      </c>
      <c r="H20" s="39"/>
    </row>
    <row r="21" spans="1:8" ht="36.75" customHeight="1">
      <c r="A21" s="35"/>
      <c r="B21" s="24"/>
      <c r="C21" s="24"/>
      <c r="D21" s="36" t="s">
        <v>351</v>
      </c>
      <c r="E21" s="37"/>
      <c r="F21" s="38"/>
      <c r="G21" s="39" t="s">
        <v>352</v>
      </c>
      <c r="H21" s="39"/>
    </row>
    <row r="22" spans="1:8" ht="39" customHeight="1">
      <c r="A22" s="35"/>
      <c r="B22" s="24"/>
      <c r="C22" s="24"/>
      <c r="D22" s="36" t="s">
        <v>353</v>
      </c>
      <c r="E22" s="37"/>
      <c r="F22" s="38"/>
      <c r="G22" s="39" t="s">
        <v>354</v>
      </c>
      <c r="H22" s="39"/>
    </row>
    <row r="23" spans="1:8" ht="36.75" customHeight="1">
      <c r="A23" s="35"/>
      <c r="B23" s="24"/>
      <c r="C23" s="24"/>
      <c r="D23" s="36" t="s">
        <v>355</v>
      </c>
      <c r="E23" s="37"/>
      <c r="F23" s="38"/>
      <c r="G23" s="39" t="s">
        <v>356</v>
      </c>
      <c r="H23" s="39"/>
    </row>
    <row r="24" spans="1:8" ht="39" customHeight="1">
      <c r="A24" s="35"/>
      <c r="B24" s="24"/>
      <c r="C24" s="29"/>
      <c r="D24" s="36" t="s">
        <v>357</v>
      </c>
      <c r="E24" s="37"/>
      <c r="F24" s="38"/>
      <c r="G24" s="39" t="s">
        <v>358</v>
      </c>
      <c r="H24" s="39"/>
    </row>
    <row r="25" spans="1:8" ht="36.75" customHeight="1">
      <c r="A25" s="35"/>
      <c r="B25" s="24"/>
      <c r="C25" s="26" t="s">
        <v>359</v>
      </c>
      <c r="D25" s="36" t="s">
        <v>360</v>
      </c>
      <c r="E25" s="37"/>
      <c r="F25" s="38"/>
      <c r="G25" s="39" t="s">
        <v>361</v>
      </c>
      <c r="H25" s="39"/>
    </row>
    <row r="26" spans="1:8" ht="36" customHeight="1">
      <c r="A26" s="35"/>
      <c r="B26" s="24"/>
      <c r="C26" s="26" t="s">
        <v>362</v>
      </c>
      <c r="D26" s="36" t="s">
        <v>363</v>
      </c>
      <c r="E26" s="37"/>
      <c r="F26" s="38"/>
      <c r="G26" s="39" t="s">
        <v>364</v>
      </c>
      <c r="H26" s="39"/>
    </row>
    <row r="27" spans="1:8" ht="39.75" customHeight="1">
      <c r="A27" s="35"/>
      <c r="B27" s="17" t="s">
        <v>365</v>
      </c>
      <c r="C27" s="26" t="s">
        <v>366</v>
      </c>
      <c r="D27" s="36" t="s">
        <v>367</v>
      </c>
      <c r="E27" s="37"/>
      <c r="F27" s="38"/>
      <c r="G27" s="39" t="s">
        <v>368</v>
      </c>
      <c r="H27" s="39"/>
    </row>
    <row r="28" spans="1:8" ht="30" customHeight="1">
      <c r="A28" s="35"/>
      <c r="B28" s="24"/>
      <c r="C28" s="17" t="s">
        <v>369</v>
      </c>
      <c r="D28" s="36" t="s">
        <v>370</v>
      </c>
      <c r="E28" s="37"/>
      <c r="F28" s="38"/>
      <c r="G28" s="39" t="s">
        <v>371</v>
      </c>
      <c r="H28" s="39"/>
    </row>
    <row r="29" spans="1:8" ht="36.75" customHeight="1">
      <c r="A29" s="35"/>
      <c r="B29" s="24"/>
      <c r="C29" s="24"/>
      <c r="D29" s="36" t="s">
        <v>372</v>
      </c>
      <c r="E29" s="37"/>
      <c r="F29" s="38"/>
      <c r="G29" s="39" t="s">
        <v>373</v>
      </c>
      <c r="H29" s="39"/>
    </row>
    <row r="30" spans="1:8" ht="39.75" customHeight="1">
      <c r="A30" s="35"/>
      <c r="B30" s="24"/>
      <c r="C30" s="24"/>
      <c r="D30" s="36" t="s">
        <v>374</v>
      </c>
      <c r="E30" s="37"/>
      <c r="F30" s="38"/>
      <c r="G30" s="39" t="s">
        <v>373</v>
      </c>
      <c r="H30" s="39"/>
    </row>
    <row r="31" spans="1:8" ht="36.75" customHeight="1">
      <c r="A31" s="35"/>
      <c r="B31" s="24"/>
      <c r="C31" s="24"/>
      <c r="D31" s="36" t="s">
        <v>375</v>
      </c>
      <c r="E31" s="37"/>
      <c r="F31" s="38"/>
      <c r="G31" s="39" t="s">
        <v>376</v>
      </c>
      <c r="H31" s="39"/>
    </row>
    <row r="32" spans="1:8" ht="21" customHeight="1">
      <c r="A32" s="35"/>
      <c r="B32" s="24"/>
      <c r="C32" s="29"/>
      <c r="D32" s="36" t="s">
        <v>377</v>
      </c>
      <c r="E32" s="37"/>
      <c r="F32" s="38"/>
      <c r="G32" s="39" t="s">
        <v>378</v>
      </c>
      <c r="H32" s="39"/>
    </row>
    <row r="33" spans="1:8" ht="21" customHeight="1">
      <c r="A33" s="40"/>
      <c r="B33" s="28" t="s">
        <v>379</v>
      </c>
      <c r="C33" s="26" t="s">
        <v>379</v>
      </c>
      <c r="D33" s="36" t="s">
        <v>380</v>
      </c>
      <c r="E33" s="37"/>
      <c r="F33" s="38"/>
      <c r="G33" s="39" t="s">
        <v>381</v>
      </c>
      <c r="H33" s="39"/>
    </row>
  </sheetData>
  <sheetProtection/>
  <mergeCells count="63">
    <mergeCell ref="A2:H2"/>
    <mergeCell ref="A3:H3"/>
    <mergeCell ref="A4:B4"/>
    <mergeCell ref="C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6:H1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A17:A33"/>
    <mergeCell ref="B18:B26"/>
    <mergeCell ref="B27:B32"/>
    <mergeCell ref="C18:C24"/>
    <mergeCell ref="C28:C32"/>
    <mergeCell ref="B14:E15"/>
  </mergeCells>
  <printOptions horizontalCentered="1"/>
  <pageMargins left="0.39" right="0.39" top="0.79" bottom="0.39" header="0" footer="0"/>
  <pageSetup errors="blank" fitToHeight="100"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7"/>
  <sheetViews>
    <sheetView showZeros="0" tabSelected="1" workbookViewId="0" topLeftCell="A1">
      <selection activeCell="A1" sqref="A1"/>
    </sheetView>
  </sheetViews>
  <sheetFormatPr defaultColWidth="9.33203125" defaultRowHeight="11.25"/>
  <cols>
    <col min="1" max="1" width="24.83203125" style="0" customWidth="1"/>
    <col min="2" max="4" width="14.16015625" style="0" customWidth="1"/>
    <col min="5" max="5" width="19.16015625" style="0" customWidth="1"/>
    <col min="6" max="12" width="25" style="0" customWidth="1"/>
  </cols>
  <sheetData>
    <row r="1" spans="1:12" ht="12.75" customHeight="1">
      <c r="A1" s="1" t="s">
        <v>382</v>
      </c>
      <c r="B1" s="2"/>
      <c r="C1" s="2"/>
      <c r="D1" s="2"/>
      <c r="E1" s="2"/>
      <c r="F1" s="2"/>
      <c r="G1" s="2"/>
      <c r="H1" s="2"/>
      <c r="I1" s="2"/>
      <c r="J1" s="2"/>
      <c r="K1" s="2"/>
      <c r="L1" s="2"/>
    </row>
    <row r="2" spans="1:12" ht="25.5" customHeight="1">
      <c r="A2" s="3" t="s">
        <v>383</v>
      </c>
      <c r="B2" s="3"/>
      <c r="C2" s="3"/>
      <c r="D2" s="3"/>
      <c r="E2" s="3"/>
      <c r="F2" s="3"/>
      <c r="G2" s="3"/>
      <c r="H2" s="3"/>
      <c r="I2" s="3"/>
      <c r="J2" s="3"/>
      <c r="K2" s="3"/>
      <c r="L2" s="3"/>
    </row>
    <row r="3" spans="1:12" ht="25.5" customHeight="1">
      <c r="A3" s="4"/>
      <c r="B3" s="4"/>
      <c r="C3" s="4"/>
      <c r="D3" s="4"/>
      <c r="E3" s="4"/>
      <c r="F3" s="4"/>
      <c r="G3" s="4"/>
      <c r="H3" s="4"/>
      <c r="I3" s="4"/>
      <c r="J3" s="4"/>
      <c r="K3" s="4"/>
      <c r="L3" s="4" t="s">
        <v>6</v>
      </c>
    </row>
    <row r="4" spans="1:12" ht="25.5" customHeight="1">
      <c r="A4" s="5" t="s">
        <v>384</v>
      </c>
      <c r="B4" s="5" t="s">
        <v>385</v>
      </c>
      <c r="C4" s="5"/>
      <c r="D4" s="5"/>
      <c r="E4" s="5" t="s">
        <v>386</v>
      </c>
      <c r="F4" s="5" t="s">
        <v>387</v>
      </c>
      <c r="G4" s="5" t="s">
        <v>338</v>
      </c>
      <c r="H4" s="5" t="s">
        <v>338</v>
      </c>
      <c r="I4" s="5" t="s">
        <v>338</v>
      </c>
      <c r="J4" s="5" t="s">
        <v>338</v>
      </c>
      <c r="K4" s="5" t="s">
        <v>338</v>
      </c>
      <c r="L4" s="5" t="s">
        <v>338</v>
      </c>
    </row>
    <row r="5" spans="1:12" ht="25.5" customHeight="1">
      <c r="A5" s="5"/>
      <c r="B5" s="5" t="s">
        <v>332</v>
      </c>
      <c r="C5" s="5" t="s">
        <v>333</v>
      </c>
      <c r="D5" s="5" t="s">
        <v>334</v>
      </c>
      <c r="E5" s="5"/>
      <c r="F5" s="5"/>
      <c r="G5" s="5" t="s">
        <v>388</v>
      </c>
      <c r="H5" s="5" t="s">
        <v>388</v>
      </c>
      <c r="I5" s="12" t="s">
        <v>389</v>
      </c>
      <c r="J5" s="12" t="s">
        <v>389</v>
      </c>
      <c r="K5" s="12" t="s">
        <v>379</v>
      </c>
      <c r="L5" s="12" t="s">
        <v>379</v>
      </c>
    </row>
    <row r="6" spans="1:12" ht="25.5" customHeight="1">
      <c r="A6" s="6"/>
      <c r="B6" s="6"/>
      <c r="C6" s="6"/>
      <c r="D6" s="6"/>
      <c r="E6" s="6"/>
      <c r="F6" s="6"/>
      <c r="G6" s="6" t="s">
        <v>341</v>
      </c>
      <c r="H6" s="7" t="s">
        <v>390</v>
      </c>
      <c r="I6" s="7" t="s">
        <v>341</v>
      </c>
      <c r="J6" s="7" t="s">
        <v>390</v>
      </c>
      <c r="K6" s="7" t="s">
        <v>341</v>
      </c>
      <c r="L6" s="7" t="s">
        <v>390</v>
      </c>
    </row>
    <row r="7" spans="1:12" ht="35.25" customHeight="1">
      <c r="A7" s="8" t="s">
        <v>55</v>
      </c>
      <c r="B7" s="9">
        <v>40.96</v>
      </c>
      <c r="C7" s="9">
        <v>40.96</v>
      </c>
      <c r="D7" s="9">
        <f aca="true" t="shared" si="0" ref="D7:D17">B7-C7</f>
        <v>0</v>
      </c>
      <c r="E7" s="10" t="s">
        <v>14</v>
      </c>
      <c r="F7" s="11" t="s">
        <v>14</v>
      </c>
      <c r="G7" s="11" t="s">
        <v>14</v>
      </c>
      <c r="H7" s="11" t="s">
        <v>14</v>
      </c>
      <c r="I7" s="11" t="s">
        <v>14</v>
      </c>
      <c r="J7" s="11" t="s">
        <v>14</v>
      </c>
      <c r="K7" s="11" t="s">
        <v>14</v>
      </c>
      <c r="L7" s="11" t="s">
        <v>14</v>
      </c>
    </row>
    <row r="8" spans="1:12" ht="35.25" customHeight="1">
      <c r="A8" s="8" t="s">
        <v>0</v>
      </c>
      <c r="B8" s="9">
        <v>40.96</v>
      </c>
      <c r="C8" s="9">
        <v>40.96</v>
      </c>
      <c r="D8" s="9">
        <f t="shared" si="0"/>
        <v>0</v>
      </c>
      <c r="E8" s="10" t="s">
        <v>14</v>
      </c>
      <c r="F8" s="11" t="s">
        <v>14</v>
      </c>
      <c r="G8" s="11" t="s">
        <v>14</v>
      </c>
      <c r="H8" s="11" t="s">
        <v>14</v>
      </c>
      <c r="I8" s="11" t="s">
        <v>14</v>
      </c>
      <c r="J8" s="11" t="s">
        <v>14</v>
      </c>
      <c r="K8" s="11" t="s">
        <v>14</v>
      </c>
      <c r="L8" s="11" t="s">
        <v>14</v>
      </c>
    </row>
    <row r="9" spans="1:12" ht="35.25" customHeight="1">
      <c r="A9" s="8" t="s">
        <v>79</v>
      </c>
      <c r="B9" s="9">
        <v>40.96</v>
      </c>
      <c r="C9" s="9">
        <v>40.96</v>
      </c>
      <c r="D9" s="9">
        <f t="shared" si="0"/>
        <v>0</v>
      </c>
      <c r="E9" s="10" t="s">
        <v>14</v>
      </c>
      <c r="F9" s="11" t="s">
        <v>14</v>
      </c>
      <c r="G9" s="11" t="s">
        <v>14</v>
      </c>
      <c r="H9" s="11" t="s">
        <v>14</v>
      </c>
      <c r="I9" s="11" t="s">
        <v>14</v>
      </c>
      <c r="J9" s="11" t="s">
        <v>14</v>
      </c>
      <c r="K9" s="11" t="s">
        <v>14</v>
      </c>
      <c r="L9" s="11" t="s">
        <v>14</v>
      </c>
    </row>
    <row r="10" spans="1:12" ht="35.25" customHeight="1">
      <c r="A10" s="8" t="s">
        <v>391</v>
      </c>
      <c r="B10" s="9">
        <v>5</v>
      </c>
      <c r="C10" s="9">
        <v>5</v>
      </c>
      <c r="D10" s="9">
        <f t="shared" si="0"/>
        <v>0</v>
      </c>
      <c r="E10" s="10" t="s">
        <v>392</v>
      </c>
      <c r="F10" s="11" t="s">
        <v>321</v>
      </c>
      <c r="G10" s="11" t="s">
        <v>321</v>
      </c>
      <c r="H10" s="11" t="s">
        <v>393</v>
      </c>
      <c r="I10" s="11" t="s">
        <v>394</v>
      </c>
      <c r="J10" s="11" t="s">
        <v>393</v>
      </c>
      <c r="K10" s="11" t="s">
        <v>14</v>
      </c>
      <c r="L10" s="11" t="s">
        <v>14</v>
      </c>
    </row>
    <row r="11" spans="1:12" ht="35.25" customHeight="1">
      <c r="A11" s="8" t="s">
        <v>395</v>
      </c>
      <c r="B11" s="9">
        <v>0</v>
      </c>
      <c r="C11" s="9">
        <v>0</v>
      </c>
      <c r="D11" s="9">
        <f t="shared" si="0"/>
        <v>0</v>
      </c>
      <c r="E11" s="10" t="s">
        <v>14</v>
      </c>
      <c r="F11" s="11" t="s">
        <v>14</v>
      </c>
      <c r="G11" s="11" t="s">
        <v>396</v>
      </c>
      <c r="H11" s="11" t="s">
        <v>397</v>
      </c>
      <c r="I11" s="11" t="s">
        <v>398</v>
      </c>
      <c r="J11" s="11" t="s">
        <v>393</v>
      </c>
      <c r="K11" s="11" t="s">
        <v>14</v>
      </c>
      <c r="L11" s="11" t="s">
        <v>14</v>
      </c>
    </row>
    <row r="12" spans="1:12" ht="35.25" customHeight="1">
      <c r="A12" s="8" t="s">
        <v>399</v>
      </c>
      <c r="B12" s="9">
        <v>15.5</v>
      </c>
      <c r="C12" s="9">
        <v>15.5</v>
      </c>
      <c r="D12" s="9">
        <f t="shared" si="0"/>
        <v>0</v>
      </c>
      <c r="E12" s="10" t="s">
        <v>400</v>
      </c>
      <c r="F12" s="11" t="s">
        <v>401</v>
      </c>
      <c r="G12" s="11" t="s">
        <v>329</v>
      </c>
      <c r="H12" s="11" t="s">
        <v>402</v>
      </c>
      <c r="I12" s="11" t="s">
        <v>403</v>
      </c>
      <c r="J12" s="11" t="s">
        <v>393</v>
      </c>
      <c r="K12" s="11" t="s">
        <v>14</v>
      </c>
      <c r="L12" s="11" t="s">
        <v>14</v>
      </c>
    </row>
    <row r="13" spans="1:12" ht="35.25" customHeight="1">
      <c r="A13" s="8" t="s">
        <v>404</v>
      </c>
      <c r="B13" s="9">
        <v>12</v>
      </c>
      <c r="C13" s="9">
        <v>12</v>
      </c>
      <c r="D13" s="9">
        <f t="shared" si="0"/>
        <v>0</v>
      </c>
      <c r="E13" s="10" t="s">
        <v>405</v>
      </c>
      <c r="F13" s="11" t="s">
        <v>406</v>
      </c>
      <c r="G13" s="11" t="s">
        <v>407</v>
      </c>
      <c r="H13" s="11" t="s">
        <v>408</v>
      </c>
      <c r="I13" s="11" t="s">
        <v>409</v>
      </c>
      <c r="J13" s="11" t="s">
        <v>393</v>
      </c>
      <c r="K13" s="11" t="s">
        <v>14</v>
      </c>
      <c r="L13" s="11" t="s">
        <v>14</v>
      </c>
    </row>
    <row r="14" spans="1:12" ht="35.25" customHeight="1">
      <c r="A14" s="8" t="s">
        <v>395</v>
      </c>
      <c r="B14" s="9">
        <v>0</v>
      </c>
      <c r="C14" s="9">
        <v>0</v>
      </c>
      <c r="D14" s="9">
        <f t="shared" si="0"/>
        <v>0</v>
      </c>
      <c r="E14" s="10" t="s">
        <v>14</v>
      </c>
      <c r="F14" s="11" t="s">
        <v>14</v>
      </c>
      <c r="G14" s="11" t="s">
        <v>410</v>
      </c>
      <c r="H14" s="11" t="s">
        <v>411</v>
      </c>
      <c r="I14" s="11" t="s">
        <v>14</v>
      </c>
      <c r="J14" s="11" t="s">
        <v>14</v>
      </c>
      <c r="K14" s="11" t="s">
        <v>14</v>
      </c>
      <c r="L14" s="11" t="s">
        <v>14</v>
      </c>
    </row>
    <row r="15" spans="1:12" ht="35.25" customHeight="1">
      <c r="A15" s="8" t="s">
        <v>395</v>
      </c>
      <c r="B15" s="9">
        <v>0</v>
      </c>
      <c r="C15" s="9">
        <v>0</v>
      </c>
      <c r="D15" s="9">
        <f t="shared" si="0"/>
        <v>0</v>
      </c>
      <c r="E15" s="10" t="s">
        <v>14</v>
      </c>
      <c r="F15" s="11" t="s">
        <v>14</v>
      </c>
      <c r="G15" s="11" t="s">
        <v>412</v>
      </c>
      <c r="H15" s="11" t="s">
        <v>393</v>
      </c>
      <c r="I15" s="11" t="s">
        <v>14</v>
      </c>
      <c r="J15" s="11" t="s">
        <v>14</v>
      </c>
      <c r="K15" s="11" t="s">
        <v>14</v>
      </c>
      <c r="L15" s="11" t="s">
        <v>14</v>
      </c>
    </row>
    <row r="16" spans="1:12" ht="35.25" customHeight="1">
      <c r="A16" s="8" t="s">
        <v>413</v>
      </c>
      <c r="B16" s="9">
        <v>8.46</v>
      </c>
      <c r="C16" s="9">
        <v>8.46</v>
      </c>
      <c r="D16" s="9">
        <f t="shared" si="0"/>
        <v>0</v>
      </c>
      <c r="E16" s="10" t="s">
        <v>414</v>
      </c>
      <c r="F16" s="11" t="s">
        <v>415</v>
      </c>
      <c r="G16" s="11" t="s">
        <v>416</v>
      </c>
      <c r="H16" s="11" t="s">
        <v>411</v>
      </c>
      <c r="I16" s="11" t="s">
        <v>417</v>
      </c>
      <c r="J16" s="11" t="s">
        <v>418</v>
      </c>
      <c r="K16" s="11" t="s">
        <v>419</v>
      </c>
      <c r="L16" s="11" t="s">
        <v>420</v>
      </c>
    </row>
    <row r="17" spans="1:12" ht="35.25" customHeight="1">
      <c r="A17" s="8" t="s">
        <v>395</v>
      </c>
      <c r="B17" s="9">
        <v>0</v>
      </c>
      <c r="C17" s="9">
        <v>0</v>
      </c>
      <c r="D17" s="9">
        <f t="shared" si="0"/>
        <v>0</v>
      </c>
      <c r="E17" s="10" t="s">
        <v>14</v>
      </c>
      <c r="F17" s="11" t="s">
        <v>14</v>
      </c>
      <c r="G17" s="11" t="s">
        <v>421</v>
      </c>
      <c r="H17" s="11" t="s">
        <v>393</v>
      </c>
      <c r="I17" s="11" t="s">
        <v>14</v>
      </c>
      <c r="J17" s="11" t="s">
        <v>14</v>
      </c>
      <c r="K17" s="11" t="s">
        <v>14</v>
      </c>
      <c r="L17" s="11" t="s">
        <v>14</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horizontalCentered="1"/>
  <pageMargins left="0.39" right="0.39" top="0.39" bottom="0.39" header="0" footer="0"/>
  <pageSetup errors="blank"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G37"/>
  <sheetViews>
    <sheetView showGridLines="0" showZeros="0" workbookViewId="0" topLeftCell="A13">
      <selection activeCell="A31" sqref="A31:IV35"/>
    </sheetView>
  </sheetViews>
  <sheetFormatPr defaultColWidth="9.33203125" defaultRowHeight="11.25"/>
  <cols>
    <col min="1" max="1" width="35.5" style="0" customWidth="1"/>
    <col min="2" max="2" width="21.83203125" style="0" customWidth="1"/>
    <col min="3" max="3" width="29" style="0" customWidth="1"/>
    <col min="4" max="4" width="20.66015625" style="0" customWidth="1"/>
    <col min="5" max="7" width="8.66015625" style="0" customWidth="1"/>
  </cols>
  <sheetData>
    <row r="1" spans="1:4" ht="20.25" customHeight="1">
      <c r="A1" s="128"/>
      <c r="B1" s="128"/>
      <c r="C1" s="128"/>
      <c r="D1" s="49" t="s">
        <v>3</v>
      </c>
    </row>
    <row r="2" spans="1:4" ht="20.25" customHeight="1">
      <c r="A2" s="45" t="s">
        <v>4</v>
      </c>
      <c r="B2" s="45"/>
      <c r="C2" s="45"/>
      <c r="D2" s="45"/>
    </row>
    <row r="3" spans="1:7" s="41" customFormat="1" ht="20.25" customHeight="1">
      <c r="A3" s="129" t="s">
        <v>5</v>
      </c>
      <c r="B3" s="129"/>
      <c r="C3" s="130"/>
      <c r="D3" s="49" t="s">
        <v>6</v>
      </c>
      <c r="E3"/>
      <c r="F3"/>
      <c r="G3"/>
    </row>
    <row r="4" spans="1:4" ht="20.25" customHeight="1">
      <c r="A4" s="131" t="s">
        <v>7</v>
      </c>
      <c r="B4" s="132"/>
      <c r="C4" s="131" t="s">
        <v>8</v>
      </c>
      <c r="D4" s="132"/>
    </row>
    <row r="5" spans="1:4" ht="20.25" customHeight="1">
      <c r="A5" s="134" t="s">
        <v>9</v>
      </c>
      <c r="B5" s="136" t="s">
        <v>10</v>
      </c>
      <c r="C5" s="136" t="s">
        <v>9</v>
      </c>
      <c r="D5" s="137" t="s">
        <v>10</v>
      </c>
    </row>
    <row r="6" spans="1:4" ht="20.25" customHeight="1">
      <c r="A6" s="153" t="s">
        <v>11</v>
      </c>
      <c r="B6" s="201">
        <v>1150.5601</v>
      </c>
      <c r="C6" s="202" t="s">
        <v>12</v>
      </c>
      <c r="D6" s="203">
        <v>950.237</v>
      </c>
    </row>
    <row r="7" spans="1:4" ht="20.25" customHeight="1">
      <c r="A7" s="153" t="s">
        <v>13</v>
      </c>
      <c r="B7" s="201" t="s">
        <v>14</v>
      </c>
      <c r="C7" s="202" t="s">
        <v>15</v>
      </c>
      <c r="D7" s="203">
        <v>0</v>
      </c>
    </row>
    <row r="8" spans="1:4" ht="20.25" customHeight="1">
      <c r="A8" s="153" t="s">
        <v>16</v>
      </c>
      <c r="B8" s="201" t="s">
        <v>14</v>
      </c>
      <c r="C8" s="202" t="s">
        <v>17</v>
      </c>
      <c r="D8" s="203">
        <v>0</v>
      </c>
    </row>
    <row r="9" spans="1:4" ht="20.25" customHeight="1">
      <c r="A9" s="153" t="s">
        <v>18</v>
      </c>
      <c r="B9" s="201" t="s">
        <v>14</v>
      </c>
      <c r="C9" s="202" t="s">
        <v>19</v>
      </c>
      <c r="D9" s="203">
        <v>0</v>
      </c>
    </row>
    <row r="10" spans="1:4" ht="20.25" customHeight="1">
      <c r="A10" s="153" t="s">
        <v>20</v>
      </c>
      <c r="B10" s="201" t="s">
        <v>14</v>
      </c>
      <c r="C10" s="202" t="s">
        <v>21</v>
      </c>
      <c r="D10" s="203">
        <v>0</v>
      </c>
    </row>
    <row r="11" spans="1:4" ht="20.25" customHeight="1">
      <c r="A11" s="153" t="s">
        <v>22</v>
      </c>
      <c r="B11" s="201" t="s">
        <v>14</v>
      </c>
      <c r="C11" s="202" t="s">
        <v>23</v>
      </c>
      <c r="D11" s="203">
        <v>0</v>
      </c>
    </row>
    <row r="12" spans="1:4" ht="20.25" customHeight="1">
      <c r="A12" s="153"/>
      <c r="B12" s="201"/>
      <c r="C12" s="202" t="s">
        <v>24</v>
      </c>
      <c r="D12" s="203">
        <v>0</v>
      </c>
    </row>
    <row r="13" spans="1:4" ht="20.25" customHeight="1">
      <c r="A13" s="151"/>
      <c r="B13" s="201"/>
      <c r="C13" s="202" t="s">
        <v>25</v>
      </c>
      <c r="D13" s="203">
        <v>81.7776</v>
      </c>
    </row>
    <row r="14" spans="1:4" ht="20.25" customHeight="1">
      <c r="A14" s="151"/>
      <c r="B14" s="201"/>
      <c r="C14" s="202" t="s">
        <v>26</v>
      </c>
      <c r="D14" s="203">
        <v>0</v>
      </c>
    </row>
    <row r="15" spans="1:4" ht="20.25" customHeight="1">
      <c r="A15" s="151"/>
      <c r="B15" s="204"/>
      <c r="C15" s="202" t="s">
        <v>27</v>
      </c>
      <c r="D15" s="203">
        <v>43.3689</v>
      </c>
    </row>
    <row r="16" spans="1:4" ht="20.25" customHeight="1">
      <c r="A16" s="151"/>
      <c r="B16" s="149"/>
      <c r="C16" s="202" t="s">
        <v>28</v>
      </c>
      <c r="D16" s="203">
        <v>0</v>
      </c>
    </row>
    <row r="17" spans="1:4" ht="20.25" customHeight="1">
      <c r="A17" s="151"/>
      <c r="B17" s="149"/>
      <c r="C17" s="202" t="s">
        <v>29</v>
      </c>
      <c r="D17" s="203">
        <v>0</v>
      </c>
    </row>
    <row r="18" spans="1:4" ht="20.25" customHeight="1">
      <c r="A18" s="151"/>
      <c r="B18" s="149"/>
      <c r="C18" s="202" t="s">
        <v>30</v>
      </c>
      <c r="D18" s="203">
        <v>3</v>
      </c>
    </row>
    <row r="19" spans="1:4" ht="20.25" customHeight="1">
      <c r="A19" s="151"/>
      <c r="B19" s="149"/>
      <c r="C19" s="202" t="s">
        <v>31</v>
      </c>
      <c r="D19" s="203">
        <v>0</v>
      </c>
    </row>
    <row r="20" spans="1:4" ht="20.25" customHeight="1">
      <c r="A20" s="151"/>
      <c r="B20" s="149"/>
      <c r="C20" s="202" t="s">
        <v>32</v>
      </c>
      <c r="D20" s="203">
        <v>0</v>
      </c>
    </row>
    <row r="21" spans="1:4" ht="20.25" customHeight="1">
      <c r="A21" s="151"/>
      <c r="B21" s="149"/>
      <c r="C21" s="202" t="s">
        <v>33</v>
      </c>
      <c r="D21" s="203">
        <v>0</v>
      </c>
    </row>
    <row r="22" spans="1:4" ht="20.25" customHeight="1">
      <c r="A22" s="151"/>
      <c r="B22" s="149"/>
      <c r="C22" s="202" t="s">
        <v>34</v>
      </c>
      <c r="D22" s="203">
        <v>0</v>
      </c>
    </row>
    <row r="23" spans="1:4" ht="20.25" customHeight="1">
      <c r="A23" s="151"/>
      <c r="B23" s="149"/>
      <c r="C23" s="202" t="s">
        <v>35</v>
      </c>
      <c r="D23" s="203">
        <v>0</v>
      </c>
    </row>
    <row r="24" spans="1:4" ht="20.25" customHeight="1">
      <c r="A24" s="151"/>
      <c r="B24" s="149"/>
      <c r="C24" s="202" t="s">
        <v>36</v>
      </c>
      <c r="D24" s="203">
        <v>0</v>
      </c>
    </row>
    <row r="25" spans="1:4" ht="20.25" customHeight="1">
      <c r="A25" s="151"/>
      <c r="B25" s="149"/>
      <c r="C25" s="202" t="s">
        <v>37</v>
      </c>
      <c r="D25" s="203">
        <v>72.1766</v>
      </c>
    </row>
    <row r="26" spans="1:4" ht="20.25" customHeight="1">
      <c r="A26" s="153"/>
      <c r="B26" s="149"/>
      <c r="C26" s="202" t="s">
        <v>38</v>
      </c>
      <c r="D26" s="203">
        <v>0</v>
      </c>
    </row>
    <row r="27" spans="1:4" ht="20.25" customHeight="1">
      <c r="A27" s="153"/>
      <c r="B27" s="149"/>
      <c r="C27" s="202" t="s">
        <v>39</v>
      </c>
      <c r="D27" s="203">
        <v>0</v>
      </c>
    </row>
    <row r="28" spans="1:4" ht="20.25" customHeight="1">
      <c r="A28" s="153"/>
      <c r="B28" s="149"/>
      <c r="C28" s="202" t="s">
        <v>40</v>
      </c>
      <c r="D28" s="203">
        <v>0</v>
      </c>
    </row>
    <row r="29" spans="1:4" ht="20.25" customHeight="1">
      <c r="A29" s="153"/>
      <c r="B29" s="149"/>
      <c r="C29" s="202" t="s">
        <v>41</v>
      </c>
      <c r="D29" s="203">
        <v>0</v>
      </c>
    </row>
    <row r="30" spans="1:4" ht="20.25" customHeight="1">
      <c r="A30" s="153"/>
      <c r="B30" s="149"/>
      <c r="C30" s="202" t="s">
        <v>42</v>
      </c>
      <c r="D30" s="203">
        <v>0</v>
      </c>
    </row>
    <row r="31" spans="1:4" ht="20.25" customHeight="1">
      <c r="A31" s="205" t="s">
        <v>43</v>
      </c>
      <c r="B31" s="206">
        <f>SUM(B6:B30)</f>
        <v>1150.5601</v>
      </c>
      <c r="C31" s="207" t="s">
        <v>44</v>
      </c>
      <c r="D31" s="208">
        <f>SUM(D6:D30)</f>
        <v>1150.5601</v>
      </c>
    </row>
    <row r="32" spans="1:4" ht="20.25" customHeight="1">
      <c r="A32" s="153" t="s">
        <v>45</v>
      </c>
      <c r="B32" s="154"/>
      <c r="C32" s="155" t="s">
        <v>46</v>
      </c>
      <c r="D32" s="209"/>
    </row>
    <row r="33" spans="1:4" ht="20.25" customHeight="1">
      <c r="A33" s="153" t="s">
        <v>47</v>
      </c>
      <c r="B33" s="154">
        <v>0</v>
      </c>
      <c r="C33" s="155" t="s">
        <v>48</v>
      </c>
      <c r="D33" s="209"/>
    </row>
    <row r="34" spans="1:4" ht="20.25" customHeight="1">
      <c r="A34" s="153"/>
      <c r="B34" s="154"/>
      <c r="C34" s="155" t="s">
        <v>49</v>
      </c>
      <c r="D34" s="209"/>
    </row>
    <row r="35" spans="1:4" ht="20.25" customHeight="1">
      <c r="A35" s="153"/>
      <c r="B35" s="210"/>
      <c r="C35" s="155"/>
      <c r="D35" s="208"/>
    </row>
    <row r="36" spans="1:4" ht="20.25" customHeight="1">
      <c r="A36" s="205" t="s">
        <v>50</v>
      </c>
      <c r="B36" s="211">
        <f>SUM(B31:B33)</f>
        <v>1150.5601</v>
      </c>
      <c r="C36" s="207" t="s">
        <v>51</v>
      </c>
      <c r="D36" s="208">
        <f>SUM(D31,D32,D34)</f>
        <v>1150.5601</v>
      </c>
    </row>
    <row r="37" spans="1:4" ht="20.25" customHeight="1">
      <c r="A37" s="163"/>
      <c r="B37" s="212"/>
      <c r="C37" s="165"/>
      <c r="D37" s="213"/>
    </row>
  </sheetData>
  <sheetProtection/>
  <mergeCells count="3">
    <mergeCell ref="A2:D2"/>
    <mergeCell ref="A4:B4"/>
    <mergeCell ref="C4:D4"/>
  </mergeCells>
  <printOptions horizontalCentered="1" verticalCentered="1"/>
  <pageMargins left="0.59" right="0.47" top="0.59" bottom="0.59" header="0.59" footer="0.39"/>
  <pageSetup errors="blank"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8" width="14.83203125" style="0" customWidth="1"/>
    <col min="9" max="20" width="11.5" style="0" customWidth="1"/>
  </cols>
  <sheetData>
    <row r="1" spans="1:20" ht="19.5" customHeight="1">
      <c r="A1" s="42"/>
      <c r="B1" s="43"/>
      <c r="C1" s="43"/>
      <c r="D1" s="43"/>
      <c r="E1" s="43"/>
      <c r="F1" s="43"/>
      <c r="G1" s="43"/>
      <c r="H1" s="43"/>
      <c r="I1" s="43"/>
      <c r="J1" s="43"/>
      <c r="K1" s="43"/>
      <c r="L1" s="43"/>
      <c r="M1" s="43"/>
      <c r="N1" s="43"/>
      <c r="O1" s="43"/>
      <c r="P1" s="43"/>
      <c r="Q1" s="43"/>
      <c r="R1" s="43"/>
      <c r="S1" s="112"/>
      <c r="T1" s="127" t="s">
        <v>52</v>
      </c>
    </row>
    <row r="2" spans="1:20" ht="19.5" customHeight="1">
      <c r="A2" s="45" t="s">
        <v>53</v>
      </c>
      <c r="B2" s="45"/>
      <c r="C2" s="45"/>
      <c r="D2" s="45"/>
      <c r="E2" s="45"/>
      <c r="F2" s="45"/>
      <c r="G2" s="45"/>
      <c r="H2" s="45"/>
      <c r="I2" s="45"/>
      <c r="J2" s="45"/>
      <c r="K2" s="45"/>
      <c r="L2" s="45"/>
      <c r="M2" s="45"/>
      <c r="N2" s="45"/>
      <c r="O2" s="45"/>
      <c r="P2" s="45"/>
      <c r="Q2" s="45"/>
      <c r="R2" s="45"/>
      <c r="S2" s="45"/>
      <c r="T2" s="45"/>
    </row>
    <row r="3" spans="1:20" s="41" customFormat="1" ht="19.5" customHeight="1">
      <c r="A3" s="47" t="s">
        <v>5</v>
      </c>
      <c r="B3" s="47"/>
      <c r="C3" s="47"/>
      <c r="D3" s="47"/>
      <c r="E3" s="47"/>
      <c r="F3" s="71"/>
      <c r="G3" s="71"/>
      <c r="H3" s="71"/>
      <c r="I3" s="71"/>
      <c r="J3" s="105"/>
      <c r="K3" s="105"/>
      <c r="L3" s="105"/>
      <c r="M3" s="105"/>
      <c r="N3" s="105"/>
      <c r="O3" s="105"/>
      <c r="P3" s="105"/>
      <c r="Q3" s="105"/>
      <c r="R3" s="105"/>
      <c r="S3" s="113"/>
      <c r="T3" s="49" t="s">
        <v>6</v>
      </c>
    </row>
    <row r="4" spans="1:20" ht="19.5" customHeight="1">
      <c r="A4" s="50" t="s">
        <v>54</v>
      </c>
      <c r="B4" s="51"/>
      <c r="C4" s="51"/>
      <c r="D4" s="51"/>
      <c r="E4" s="52"/>
      <c r="F4" s="96" t="s">
        <v>55</v>
      </c>
      <c r="G4" s="57" t="s">
        <v>56</v>
      </c>
      <c r="H4" s="57" t="s">
        <v>57</v>
      </c>
      <c r="I4" s="57" t="s">
        <v>58</v>
      </c>
      <c r="J4" s="57" t="s">
        <v>59</v>
      </c>
      <c r="K4" s="57" t="s">
        <v>60</v>
      </c>
      <c r="L4" s="57"/>
      <c r="M4" s="187" t="s">
        <v>61</v>
      </c>
      <c r="N4" s="188" t="s">
        <v>62</v>
      </c>
      <c r="O4" s="189"/>
      <c r="P4" s="189"/>
      <c r="Q4" s="189"/>
      <c r="R4" s="198"/>
      <c r="S4" s="96" t="s">
        <v>63</v>
      </c>
      <c r="T4" s="57" t="s">
        <v>64</v>
      </c>
    </row>
    <row r="5" spans="1:20" ht="19.5" customHeight="1">
      <c r="A5" s="50" t="s">
        <v>65</v>
      </c>
      <c r="B5" s="51"/>
      <c r="C5" s="52"/>
      <c r="D5" s="117" t="s">
        <v>66</v>
      </c>
      <c r="E5" s="56" t="s">
        <v>67</v>
      </c>
      <c r="F5" s="57"/>
      <c r="G5" s="57"/>
      <c r="H5" s="57"/>
      <c r="I5" s="57"/>
      <c r="J5" s="57"/>
      <c r="K5" s="190" t="s">
        <v>68</v>
      </c>
      <c r="L5" s="57" t="s">
        <v>69</v>
      </c>
      <c r="M5" s="191"/>
      <c r="N5" s="192" t="s">
        <v>70</v>
      </c>
      <c r="O5" s="192" t="s">
        <v>71</v>
      </c>
      <c r="P5" s="192" t="s">
        <v>72</v>
      </c>
      <c r="Q5" s="192" t="s">
        <v>73</v>
      </c>
      <c r="R5" s="192" t="s">
        <v>74</v>
      </c>
      <c r="S5" s="57"/>
      <c r="T5" s="57"/>
    </row>
    <row r="6" spans="1:20" ht="30.75" customHeight="1">
      <c r="A6" s="59" t="s">
        <v>75</v>
      </c>
      <c r="B6" s="58" t="s">
        <v>76</v>
      </c>
      <c r="C6" s="60" t="s">
        <v>77</v>
      </c>
      <c r="D6" s="62"/>
      <c r="E6" s="62"/>
      <c r="F6" s="63"/>
      <c r="G6" s="63"/>
      <c r="H6" s="63"/>
      <c r="I6" s="63"/>
      <c r="J6" s="63"/>
      <c r="K6" s="193"/>
      <c r="L6" s="63"/>
      <c r="M6" s="194"/>
      <c r="N6" s="63"/>
      <c r="O6" s="63"/>
      <c r="P6" s="63"/>
      <c r="Q6" s="63"/>
      <c r="R6" s="63"/>
      <c r="S6" s="63"/>
      <c r="T6" s="63"/>
    </row>
    <row r="7" spans="1:20" ht="19.5" customHeight="1">
      <c r="A7" s="65" t="s">
        <v>14</v>
      </c>
      <c r="B7" s="65" t="s">
        <v>14</v>
      </c>
      <c r="C7" s="65" t="s">
        <v>14</v>
      </c>
      <c r="D7" s="65" t="s">
        <v>14</v>
      </c>
      <c r="E7" s="65" t="s">
        <v>55</v>
      </c>
      <c r="F7" s="125">
        <f aca="true" t="shared" si="0" ref="F7:F19">SUM(G7,H7,I7,J7,K7,M7,N7,S7,T7)</f>
        <v>1150.5601</v>
      </c>
      <c r="G7" s="186">
        <v>0</v>
      </c>
      <c r="H7" s="87">
        <v>1150.5601</v>
      </c>
      <c r="I7" s="87" t="s">
        <v>14</v>
      </c>
      <c r="J7" s="68" t="s">
        <v>14</v>
      </c>
      <c r="K7" s="195" t="s">
        <v>14</v>
      </c>
      <c r="L7" s="104" t="s">
        <v>14</v>
      </c>
      <c r="M7" s="196" t="s">
        <v>14</v>
      </c>
      <c r="N7" s="95">
        <f aca="true" t="shared" si="1" ref="N7:N19">SUM(O7:R7)</f>
        <v>0</v>
      </c>
      <c r="O7" s="197" t="s">
        <v>14</v>
      </c>
      <c r="P7" s="104"/>
      <c r="Q7" s="104"/>
      <c r="R7" s="199"/>
      <c r="S7" s="195" t="s">
        <v>14</v>
      </c>
      <c r="T7" s="200"/>
    </row>
    <row r="8" spans="1:20" ht="19.5" customHeight="1">
      <c r="A8" s="65" t="s">
        <v>14</v>
      </c>
      <c r="B8" s="65" t="s">
        <v>14</v>
      </c>
      <c r="C8" s="65" t="s">
        <v>14</v>
      </c>
      <c r="D8" s="65" t="s">
        <v>14</v>
      </c>
      <c r="E8" s="65" t="s">
        <v>0</v>
      </c>
      <c r="F8" s="125">
        <f t="shared" si="0"/>
        <v>1150.5601</v>
      </c>
      <c r="G8" s="186">
        <v>0</v>
      </c>
      <c r="H8" s="87">
        <v>1150.5601</v>
      </c>
      <c r="I8" s="87" t="s">
        <v>14</v>
      </c>
      <c r="J8" s="68" t="s">
        <v>14</v>
      </c>
      <c r="K8" s="195" t="s">
        <v>14</v>
      </c>
      <c r="L8" s="104" t="s">
        <v>14</v>
      </c>
      <c r="M8" s="196" t="s">
        <v>14</v>
      </c>
      <c r="N8" s="95">
        <f t="shared" si="1"/>
        <v>0</v>
      </c>
      <c r="O8" s="197" t="s">
        <v>14</v>
      </c>
      <c r="P8" s="104"/>
      <c r="Q8" s="104"/>
      <c r="R8" s="199"/>
      <c r="S8" s="195" t="s">
        <v>14</v>
      </c>
      <c r="T8" s="200"/>
    </row>
    <row r="9" spans="1:20" ht="19.5" customHeight="1">
      <c r="A9" s="65" t="s">
        <v>14</v>
      </c>
      <c r="B9" s="65" t="s">
        <v>14</v>
      </c>
      <c r="C9" s="65" t="s">
        <v>14</v>
      </c>
      <c r="D9" s="65" t="s">
        <v>78</v>
      </c>
      <c r="E9" s="65" t="s">
        <v>79</v>
      </c>
      <c r="F9" s="125">
        <f t="shared" si="0"/>
        <v>1150.5601</v>
      </c>
      <c r="G9" s="186">
        <v>0</v>
      </c>
      <c r="H9" s="87">
        <v>1150.5601</v>
      </c>
      <c r="I9" s="87" t="s">
        <v>14</v>
      </c>
      <c r="J9" s="68" t="s">
        <v>14</v>
      </c>
      <c r="K9" s="195" t="s">
        <v>14</v>
      </c>
      <c r="L9" s="104" t="s">
        <v>14</v>
      </c>
      <c r="M9" s="196" t="s">
        <v>14</v>
      </c>
      <c r="N9" s="95">
        <f t="shared" si="1"/>
        <v>0</v>
      </c>
      <c r="O9" s="197" t="s">
        <v>14</v>
      </c>
      <c r="P9" s="104"/>
      <c r="Q9" s="104"/>
      <c r="R9" s="199"/>
      <c r="S9" s="195" t="s">
        <v>14</v>
      </c>
      <c r="T9" s="200"/>
    </row>
    <row r="10" spans="1:20" ht="19.5" customHeight="1">
      <c r="A10" s="65" t="s">
        <v>80</v>
      </c>
      <c r="B10" s="65" t="s">
        <v>81</v>
      </c>
      <c r="C10" s="65" t="s">
        <v>82</v>
      </c>
      <c r="D10" s="65" t="s">
        <v>83</v>
      </c>
      <c r="E10" s="65" t="s">
        <v>84</v>
      </c>
      <c r="F10" s="125">
        <f t="shared" si="0"/>
        <v>630.7564</v>
      </c>
      <c r="G10" s="186">
        <v>0</v>
      </c>
      <c r="H10" s="87">
        <v>630.7564</v>
      </c>
      <c r="I10" s="87" t="s">
        <v>14</v>
      </c>
      <c r="J10" s="68" t="s">
        <v>14</v>
      </c>
      <c r="K10" s="195" t="s">
        <v>14</v>
      </c>
      <c r="L10" s="104" t="s">
        <v>14</v>
      </c>
      <c r="M10" s="196" t="s">
        <v>14</v>
      </c>
      <c r="N10" s="95">
        <f t="shared" si="1"/>
        <v>0</v>
      </c>
      <c r="O10" s="197" t="s">
        <v>14</v>
      </c>
      <c r="P10" s="104"/>
      <c r="Q10" s="104"/>
      <c r="R10" s="199"/>
      <c r="S10" s="195" t="s">
        <v>14</v>
      </c>
      <c r="T10" s="200"/>
    </row>
    <row r="11" spans="1:20" ht="19.5" customHeight="1">
      <c r="A11" s="65" t="s">
        <v>80</v>
      </c>
      <c r="B11" s="65" t="s">
        <v>81</v>
      </c>
      <c r="C11" s="65" t="s">
        <v>85</v>
      </c>
      <c r="D11" s="65" t="s">
        <v>83</v>
      </c>
      <c r="E11" s="65" t="s">
        <v>86</v>
      </c>
      <c r="F11" s="125">
        <f t="shared" si="0"/>
        <v>282.5206</v>
      </c>
      <c r="G11" s="186">
        <v>0</v>
      </c>
      <c r="H11" s="87">
        <v>282.5206</v>
      </c>
      <c r="I11" s="87" t="s">
        <v>14</v>
      </c>
      <c r="J11" s="68" t="s">
        <v>14</v>
      </c>
      <c r="K11" s="195" t="s">
        <v>14</v>
      </c>
      <c r="L11" s="104" t="s">
        <v>14</v>
      </c>
      <c r="M11" s="196" t="s">
        <v>14</v>
      </c>
      <c r="N11" s="95">
        <f t="shared" si="1"/>
        <v>0</v>
      </c>
      <c r="O11" s="197" t="s">
        <v>14</v>
      </c>
      <c r="P11" s="104"/>
      <c r="Q11" s="104"/>
      <c r="R11" s="199"/>
      <c r="S11" s="195" t="s">
        <v>14</v>
      </c>
      <c r="T11" s="200"/>
    </row>
    <row r="12" spans="1:20" ht="19.5" customHeight="1">
      <c r="A12" s="65" t="s">
        <v>80</v>
      </c>
      <c r="B12" s="65" t="s">
        <v>81</v>
      </c>
      <c r="C12" s="65" t="s">
        <v>87</v>
      </c>
      <c r="D12" s="65" t="s">
        <v>83</v>
      </c>
      <c r="E12" s="65" t="s">
        <v>88</v>
      </c>
      <c r="F12" s="125">
        <f t="shared" si="0"/>
        <v>28.5</v>
      </c>
      <c r="G12" s="186">
        <v>0</v>
      </c>
      <c r="H12" s="87">
        <v>28.5</v>
      </c>
      <c r="I12" s="87" t="s">
        <v>14</v>
      </c>
      <c r="J12" s="68" t="s">
        <v>14</v>
      </c>
      <c r="K12" s="195" t="s">
        <v>14</v>
      </c>
      <c r="L12" s="104" t="s">
        <v>14</v>
      </c>
      <c r="M12" s="196" t="s">
        <v>14</v>
      </c>
      <c r="N12" s="95">
        <f t="shared" si="1"/>
        <v>0</v>
      </c>
      <c r="O12" s="197" t="s">
        <v>14</v>
      </c>
      <c r="P12" s="104"/>
      <c r="Q12" s="104"/>
      <c r="R12" s="199"/>
      <c r="S12" s="195" t="s">
        <v>14</v>
      </c>
      <c r="T12" s="200"/>
    </row>
    <row r="13" spans="1:20" ht="19.5" customHeight="1">
      <c r="A13" s="65" t="s">
        <v>80</v>
      </c>
      <c r="B13" s="65" t="s">
        <v>89</v>
      </c>
      <c r="C13" s="65" t="s">
        <v>90</v>
      </c>
      <c r="D13" s="65" t="s">
        <v>83</v>
      </c>
      <c r="E13" s="65" t="s">
        <v>91</v>
      </c>
      <c r="F13" s="125">
        <f t="shared" si="0"/>
        <v>8.46</v>
      </c>
      <c r="G13" s="186">
        <v>0</v>
      </c>
      <c r="H13" s="87">
        <v>8.46</v>
      </c>
      <c r="I13" s="87" t="s">
        <v>14</v>
      </c>
      <c r="J13" s="68" t="s">
        <v>14</v>
      </c>
      <c r="K13" s="195" t="s">
        <v>14</v>
      </c>
      <c r="L13" s="104" t="s">
        <v>14</v>
      </c>
      <c r="M13" s="196" t="s">
        <v>14</v>
      </c>
      <c r="N13" s="95">
        <f t="shared" si="1"/>
        <v>0</v>
      </c>
      <c r="O13" s="197" t="s">
        <v>14</v>
      </c>
      <c r="P13" s="104"/>
      <c r="Q13" s="104"/>
      <c r="R13" s="199"/>
      <c r="S13" s="195" t="s">
        <v>14</v>
      </c>
      <c r="T13" s="200"/>
    </row>
    <row r="14" spans="1:20" ht="19.5" customHeight="1">
      <c r="A14" s="65" t="s">
        <v>92</v>
      </c>
      <c r="B14" s="65" t="s">
        <v>90</v>
      </c>
      <c r="C14" s="65" t="s">
        <v>90</v>
      </c>
      <c r="D14" s="65" t="s">
        <v>83</v>
      </c>
      <c r="E14" s="65" t="s">
        <v>93</v>
      </c>
      <c r="F14" s="125">
        <f t="shared" si="0"/>
        <v>61.4535</v>
      </c>
      <c r="G14" s="186">
        <v>0</v>
      </c>
      <c r="H14" s="87">
        <v>61.4535</v>
      </c>
      <c r="I14" s="87" t="s">
        <v>14</v>
      </c>
      <c r="J14" s="68" t="s">
        <v>14</v>
      </c>
      <c r="K14" s="195" t="s">
        <v>14</v>
      </c>
      <c r="L14" s="104" t="s">
        <v>14</v>
      </c>
      <c r="M14" s="196" t="s">
        <v>14</v>
      </c>
      <c r="N14" s="95">
        <f t="shared" si="1"/>
        <v>0</v>
      </c>
      <c r="O14" s="197" t="s">
        <v>14</v>
      </c>
      <c r="P14" s="104"/>
      <c r="Q14" s="104"/>
      <c r="R14" s="199"/>
      <c r="S14" s="195" t="s">
        <v>14</v>
      </c>
      <c r="T14" s="200"/>
    </row>
    <row r="15" spans="1:20" ht="19.5" customHeight="1">
      <c r="A15" s="65" t="s">
        <v>92</v>
      </c>
      <c r="B15" s="65" t="s">
        <v>94</v>
      </c>
      <c r="C15" s="65" t="s">
        <v>85</v>
      </c>
      <c r="D15" s="65" t="s">
        <v>83</v>
      </c>
      <c r="E15" s="65" t="s">
        <v>95</v>
      </c>
      <c r="F15" s="125">
        <f t="shared" si="0"/>
        <v>15.5</v>
      </c>
      <c r="G15" s="186">
        <v>0</v>
      </c>
      <c r="H15" s="87">
        <v>15.5</v>
      </c>
      <c r="I15" s="87" t="s">
        <v>14</v>
      </c>
      <c r="J15" s="68" t="s">
        <v>14</v>
      </c>
      <c r="K15" s="195" t="s">
        <v>14</v>
      </c>
      <c r="L15" s="104" t="s">
        <v>14</v>
      </c>
      <c r="M15" s="196" t="s">
        <v>14</v>
      </c>
      <c r="N15" s="95">
        <f t="shared" si="1"/>
        <v>0</v>
      </c>
      <c r="O15" s="197" t="s">
        <v>14</v>
      </c>
      <c r="P15" s="104"/>
      <c r="Q15" s="104"/>
      <c r="R15" s="199"/>
      <c r="S15" s="195" t="s">
        <v>14</v>
      </c>
      <c r="T15" s="200"/>
    </row>
    <row r="16" spans="1:20" ht="19.5" customHeight="1">
      <c r="A16" s="65" t="s">
        <v>92</v>
      </c>
      <c r="B16" s="65" t="s">
        <v>87</v>
      </c>
      <c r="C16" s="65" t="s">
        <v>87</v>
      </c>
      <c r="D16" s="65" t="s">
        <v>83</v>
      </c>
      <c r="E16" s="65" t="s">
        <v>96</v>
      </c>
      <c r="F16" s="125">
        <f t="shared" si="0"/>
        <v>4.8241</v>
      </c>
      <c r="G16" s="186">
        <v>0</v>
      </c>
      <c r="H16" s="87">
        <v>4.8241</v>
      </c>
      <c r="I16" s="87" t="s">
        <v>14</v>
      </c>
      <c r="J16" s="68" t="s">
        <v>14</v>
      </c>
      <c r="K16" s="195" t="s">
        <v>14</v>
      </c>
      <c r="L16" s="104" t="s">
        <v>14</v>
      </c>
      <c r="M16" s="196" t="s">
        <v>14</v>
      </c>
      <c r="N16" s="95">
        <f t="shared" si="1"/>
        <v>0</v>
      </c>
      <c r="O16" s="197" t="s">
        <v>14</v>
      </c>
      <c r="P16" s="104"/>
      <c r="Q16" s="104"/>
      <c r="R16" s="199"/>
      <c r="S16" s="195" t="s">
        <v>14</v>
      </c>
      <c r="T16" s="200"/>
    </row>
    <row r="17" spans="1:20" ht="19.5" customHeight="1">
      <c r="A17" s="65" t="s">
        <v>97</v>
      </c>
      <c r="B17" s="65" t="s">
        <v>89</v>
      </c>
      <c r="C17" s="65" t="s">
        <v>82</v>
      </c>
      <c r="D17" s="65" t="s">
        <v>83</v>
      </c>
      <c r="E17" s="65" t="s">
        <v>98</v>
      </c>
      <c r="F17" s="125">
        <f t="shared" si="0"/>
        <v>43.3689</v>
      </c>
      <c r="G17" s="186">
        <v>0</v>
      </c>
      <c r="H17" s="87">
        <v>43.3689</v>
      </c>
      <c r="I17" s="87" t="s">
        <v>14</v>
      </c>
      <c r="J17" s="68" t="s">
        <v>14</v>
      </c>
      <c r="K17" s="195" t="s">
        <v>14</v>
      </c>
      <c r="L17" s="104" t="s">
        <v>14</v>
      </c>
      <c r="M17" s="196" t="s">
        <v>14</v>
      </c>
      <c r="N17" s="95">
        <f t="shared" si="1"/>
        <v>0</v>
      </c>
      <c r="O17" s="197" t="s">
        <v>14</v>
      </c>
      <c r="P17" s="104"/>
      <c r="Q17" s="104"/>
      <c r="R17" s="199"/>
      <c r="S17" s="195" t="s">
        <v>14</v>
      </c>
      <c r="T17" s="200"/>
    </row>
    <row r="18" spans="1:20" ht="19.5" customHeight="1">
      <c r="A18" s="65" t="s">
        <v>99</v>
      </c>
      <c r="B18" s="65" t="s">
        <v>90</v>
      </c>
      <c r="C18" s="65" t="s">
        <v>87</v>
      </c>
      <c r="D18" s="65" t="s">
        <v>83</v>
      </c>
      <c r="E18" s="65" t="s">
        <v>100</v>
      </c>
      <c r="F18" s="125">
        <f t="shared" si="0"/>
        <v>3</v>
      </c>
      <c r="G18" s="186">
        <v>0</v>
      </c>
      <c r="H18" s="87">
        <v>3</v>
      </c>
      <c r="I18" s="87" t="s">
        <v>14</v>
      </c>
      <c r="J18" s="68" t="s">
        <v>14</v>
      </c>
      <c r="K18" s="195" t="s">
        <v>14</v>
      </c>
      <c r="L18" s="104" t="s">
        <v>14</v>
      </c>
      <c r="M18" s="196" t="s">
        <v>14</v>
      </c>
      <c r="N18" s="95">
        <f t="shared" si="1"/>
        <v>0</v>
      </c>
      <c r="O18" s="197" t="s">
        <v>14</v>
      </c>
      <c r="P18" s="104"/>
      <c r="Q18" s="104"/>
      <c r="R18" s="199"/>
      <c r="S18" s="195" t="s">
        <v>14</v>
      </c>
      <c r="T18" s="200"/>
    </row>
    <row r="19" spans="1:20" ht="19.5" customHeight="1">
      <c r="A19" s="65" t="s">
        <v>101</v>
      </c>
      <c r="B19" s="65" t="s">
        <v>85</v>
      </c>
      <c r="C19" s="65" t="s">
        <v>82</v>
      </c>
      <c r="D19" s="65" t="s">
        <v>83</v>
      </c>
      <c r="E19" s="65" t="s">
        <v>102</v>
      </c>
      <c r="F19" s="125">
        <f t="shared" si="0"/>
        <v>72.1766</v>
      </c>
      <c r="G19" s="186">
        <v>0</v>
      </c>
      <c r="H19" s="87">
        <v>72.1766</v>
      </c>
      <c r="I19" s="87" t="s">
        <v>14</v>
      </c>
      <c r="J19" s="68" t="s">
        <v>14</v>
      </c>
      <c r="K19" s="195" t="s">
        <v>14</v>
      </c>
      <c r="L19" s="104" t="s">
        <v>14</v>
      </c>
      <c r="M19" s="196" t="s">
        <v>14</v>
      </c>
      <c r="N19" s="95">
        <f t="shared" si="1"/>
        <v>0</v>
      </c>
      <c r="O19" s="197" t="s">
        <v>14</v>
      </c>
      <c r="P19" s="104"/>
      <c r="Q19" s="104"/>
      <c r="R19" s="199"/>
      <c r="S19" s="195" t="s">
        <v>14</v>
      </c>
      <c r="T19" s="200"/>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verticalCentered="1"/>
  <pageMargins left="0.59" right="0.59" top="0.59" bottom="0.59" header="0.59" footer="0.39"/>
  <pageSetup errors="blank" fitToHeight="100" fitToWidth="1" horizontalDpi="600" verticalDpi="600" orientation="landscape" paperSize="9" scale="67"/>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69"/>
      <c r="B1" s="166"/>
      <c r="C1" s="166"/>
      <c r="D1" s="166"/>
      <c r="E1" s="166"/>
      <c r="F1" s="166"/>
      <c r="G1" s="166"/>
      <c r="H1" s="166"/>
      <c r="I1" s="166"/>
      <c r="J1" s="183" t="s">
        <v>103</v>
      </c>
    </row>
    <row r="2" spans="1:10" ht="19.5" customHeight="1">
      <c r="A2" s="45" t="s">
        <v>104</v>
      </c>
      <c r="B2" s="45"/>
      <c r="C2" s="45"/>
      <c r="D2" s="45"/>
      <c r="E2" s="45"/>
      <c r="F2" s="45"/>
      <c r="G2" s="45"/>
      <c r="H2" s="45"/>
      <c r="I2" s="45"/>
      <c r="J2" s="45"/>
    </row>
    <row r="3" spans="1:12" s="41" customFormat="1" ht="19.5" customHeight="1">
      <c r="A3" s="129" t="s">
        <v>5</v>
      </c>
      <c r="B3" s="129"/>
      <c r="C3" s="129"/>
      <c r="D3" s="129"/>
      <c r="E3" s="129"/>
      <c r="F3" s="167"/>
      <c r="G3" s="167"/>
      <c r="H3" s="167"/>
      <c r="I3" s="167"/>
      <c r="J3" s="49" t="s">
        <v>6</v>
      </c>
      <c r="K3"/>
      <c r="L3"/>
    </row>
    <row r="4" spans="1:10" ht="19.5" customHeight="1">
      <c r="A4" s="131" t="s">
        <v>54</v>
      </c>
      <c r="B4" s="133"/>
      <c r="C4" s="133"/>
      <c r="D4" s="133"/>
      <c r="E4" s="132"/>
      <c r="F4" s="168" t="s">
        <v>55</v>
      </c>
      <c r="G4" s="169" t="s">
        <v>105</v>
      </c>
      <c r="H4" s="170" t="s">
        <v>106</v>
      </c>
      <c r="I4" s="170" t="s">
        <v>107</v>
      </c>
      <c r="J4" s="175" t="s">
        <v>108</v>
      </c>
    </row>
    <row r="5" spans="1:10" ht="19.5" customHeight="1">
      <c r="A5" s="131" t="s">
        <v>65</v>
      </c>
      <c r="B5" s="133"/>
      <c r="C5" s="132"/>
      <c r="D5" s="171" t="s">
        <v>66</v>
      </c>
      <c r="E5" s="172" t="s">
        <v>109</v>
      </c>
      <c r="F5" s="169"/>
      <c r="G5" s="169"/>
      <c r="H5" s="170"/>
      <c r="I5" s="170"/>
      <c r="J5" s="175"/>
    </row>
    <row r="6" spans="1:10" ht="15" customHeight="1">
      <c r="A6" s="173" t="s">
        <v>75</v>
      </c>
      <c r="B6" s="173" t="s">
        <v>76</v>
      </c>
      <c r="C6" s="174" t="s">
        <v>77</v>
      </c>
      <c r="D6" s="175"/>
      <c r="E6" s="176"/>
      <c r="F6" s="177"/>
      <c r="G6" s="177"/>
      <c r="H6" s="178"/>
      <c r="I6" s="178"/>
      <c r="J6" s="184"/>
    </row>
    <row r="7" spans="1:10" ht="19.5" customHeight="1">
      <c r="A7" s="179" t="s">
        <v>14</v>
      </c>
      <c r="B7" s="179" t="s">
        <v>14</v>
      </c>
      <c r="C7" s="179" t="s">
        <v>14</v>
      </c>
      <c r="D7" s="180" t="s">
        <v>14</v>
      </c>
      <c r="E7" s="180" t="s">
        <v>55</v>
      </c>
      <c r="F7" s="181">
        <f aca="true" t="shared" si="0" ref="F7:F19">SUM(G7:J7)</f>
        <v>1150.5601</v>
      </c>
      <c r="G7" s="182">
        <v>665.2582</v>
      </c>
      <c r="H7" s="182">
        <v>485.3019</v>
      </c>
      <c r="I7" s="182"/>
      <c r="J7" s="185"/>
    </row>
    <row r="8" spans="1:10" ht="19.5" customHeight="1">
      <c r="A8" s="179" t="s">
        <v>14</v>
      </c>
      <c r="B8" s="179" t="s">
        <v>14</v>
      </c>
      <c r="C8" s="179" t="s">
        <v>14</v>
      </c>
      <c r="D8" s="180" t="s">
        <v>14</v>
      </c>
      <c r="E8" s="180" t="s">
        <v>0</v>
      </c>
      <c r="F8" s="181">
        <f t="shared" si="0"/>
        <v>1150.5601</v>
      </c>
      <c r="G8" s="182">
        <v>665.2582</v>
      </c>
      <c r="H8" s="182">
        <v>485.3019</v>
      </c>
      <c r="I8" s="182"/>
      <c r="J8" s="185"/>
    </row>
    <row r="9" spans="1:10" ht="19.5" customHeight="1">
      <c r="A9" s="179" t="s">
        <v>14</v>
      </c>
      <c r="B9" s="179" t="s">
        <v>14</v>
      </c>
      <c r="C9" s="179" t="s">
        <v>14</v>
      </c>
      <c r="D9" s="180" t="s">
        <v>78</v>
      </c>
      <c r="E9" s="180" t="s">
        <v>110</v>
      </c>
      <c r="F9" s="181">
        <f t="shared" si="0"/>
        <v>1150.5601</v>
      </c>
      <c r="G9" s="182">
        <v>665.2582</v>
      </c>
      <c r="H9" s="182">
        <v>485.3019</v>
      </c>
      <c r="I9" s="182"/>
      <c r="J9" s="185"/>
    </row>
    <row r="10" spans="1:10" ht="19.5" customHeight="1">
      <c r="A10" s="179" t="s">
        <v>80</v>
      </c>
      <c r="B10" s="179" t="s">
        <v>81</v>
      </c>
      <c r="C10" s="179" t="s">
        <v>82</v>
      </c>
      <c r="D10" s="180" t="s">
        <v>83</v>
      </c>
      <c r="E10" s="180" t="s">
        <v>84</v>
      </c>
      <c r="F10" s="181">
        <f t="shared" si="0"/>
        <v>630.7564</v>
      </c>
      <c r="G10" s="182">
        <v>478.3471</v>
      </c>
      <c r="H10" s="182">
        <v>152.4093</v>
      </c>
      <c r="I10" s="182"/>
      <c r="J10" s="185"/>
    </row>
    <row r="11" spans="1:10" ht="19.5" customHeight="1">
      <c r="A11" s="179" t="s">
        <v>80</v>
      </c>
      <c r="B11" s="179" t="s">
        <v>81</v>
      </c>
      <c r="C11" s="179" t="s">
        <v>85</v>
      </c>
      <c r="D11" s="180" t="s">
        <v>83</v>
      </c>
      <c r="E11" s="180" t="s">
        <v>86</v>
      </c>
      <c r="F11" s="181">
        <f t="shared" si="0"/>
        <v>282.5206</v>
      </c>
      <c r="G11" s="182">
        <v>2.088</v>
      </c>
      <c r="H11" s="182">
        <v>280.4326</v>
      </c>
      <c r="I11" s="182"/>
      <c r="J11" s="185"/>
    </row>
    <row r="12" spans="1:10" ht="19.5" customHeight="1">
      <c r="A12" s="179" t="s">
        <v>80</v>
      </c>
      <c r="B12" s="179" t="s">
        <v>81</v>
      </c>
      <c r="C12" s="179" t="s">
        <v>87</v>
      </c>
      <c r="D12" s="180" t="s">
        <v>83</v>
      </c>
      <c r="E12" s="180" t="s">
        <v>88</v>
      </c>
      <c r="F12" s="181">
        <f t="shared" si="0"/>
        <v>28.5</v>
      </c>
      <c r="G12" s="182">
        <v>0</v>
      </c>
      <c r="H12" s="182">
        <v>28.5</v>
      </c>
      <c r="I12" s="182"/>
      <c r="J12" s="185"/>
    </row>
    <row r="13" spans="1:10" ht="19.5" customHeight="1">
      <c r="A13" s="179" t="s">
        <v>80</v>
      </c>
      <c r="B13" s="179" t="s">
        <v>89</v>
      </c>
      <c r="C13" s="179" t="s">
        <v>90</v>
      </c>
      <c r="D13" s="180" t="s">
        <v>83</v>
      </c>
      <c r="E13" s="180" t="s">
        <v>91</v>
      </c>
      <c r="F13" s="181">
        <f t="shared" si="0"/>
        <v>8.46</v>
      </c>
      <c r="G13" s="182">
        <v>0</v>
      </c>
      <c r="H13" s="182">
        <v>8.46</v>
      </c>
      <c r="I13" s="182"/>
      <c r="J13" s="185"/>
    </row>
    <row r="14" spans="1:10" ht="19.5" customHeight="1">
      <c r="A14" s="179" t="s">
        <v>92</v>
      </c>
      <c r="B14" s="179" t="s">
        <v>90</v>
      </c>
      <c r="C14" s="179" t="s">
        <v>90</v>
      </c>
      <c r="D14" s="180" t="s">
        <v>83</v>
      </c>
      <c r="E14" s="180" t="s">
        <v>93</v>
      </c>
      <c r="F14" s="181">
        <f t="shared" si="0"/>
        <v>61.4535</v>
      </c>
      <c r="G14" s="182">
        <v>61.4535</v>
      </c>
      <c r="H14" s="182">
        <v>0</v>
      </c>
      <c r="I14" s="182"/>
      <c r="J14" s="185"/>
    </row>
    <row r="15" spans="1:10" ht="19.5" customHeight="1">
      <c r="A15" s="179" t="s">
        <v>92</v>
      </c>
      <c r="B15" s="179" t="s">
        <v>94</v>
      </c>
      <c r="C15" s="179" t="s">
        <v>85</v>
      </c>
      <c r="D15" s="180" t="s">
        <v>83</v>
      </c>
      <c r="E15" s="180" t="s">
        <v>95</v>
      </c>
      <c r="F15" s="181">
        <f t="shared" si="0"/>
        <v>15.5</v>
      </c>
      <c r="G15" s="182">
        <v>0</v>
      </c>
      <c r="H15" s="182">
        <v>15.5</v>
      </c>
      <c r="I15" s="182"/>
      <c r="J15" s="185"/>
    </row>
    <row r="16" spans="1:10" ht="19.5" customHeight="1">
      <c r="A16" s="179" t="s">
        <v>92</v>
      </c>
      <c r="B16" s="179" t="s">
        <v>87</v>
      </c>
      <c r="C16" s="179" t="s">
        <v>87</v>
      </c>
      <c r="D16" s="180" t="s">
        <v>83</v>
      </c>
      <c r="E16" s="180" t="s">
        <v>96</v>
      </c>
      <c r="F16" s="181">
        <f t="shared" si="0"/>
        <v>4.8241</v>
      </c>
      <c r="G16" s="182">
        <v>4.8241</v>
      </c>
      <c r="H16" s="182">
        <v>0</v>
      </c>
      <c r="I16" s="182"/>
      <c r="J16" s="185"/>
    </row>
    <row r="17" spans="1:10" ht="19.5" customHeight="1">
      <c r="A17" s="179" t="s">
        <v>97</v>
      </c>
      <c r="B17" s="179" t="s">
        <v>89</v>
      </c>
      <c r="C17" s="179" t="s">
        <v>82</v>
      </c>
      <c r="D17" s="180" t="s">
        <v>83</v>
      </c>
      <c r="E17" s="180" t="s">
        <v>98</v>
      </c>
      <c r="F17" s="181">
        <f t="shared" si="0"/>
        <v>43.3689</v>
      </c>
      <c r="G17" s="182">
        <v>43.3689</v>
      </c>
      <c r="H17" s="182">
        <v>0</v>
      </c>
      <c r="I17" s="182"/>
      <c r="J17" s="185"/>
    </row>
    <row r="18" spans="1:10" ht="19.5" customHeight="1">
      <c r="A18" s="179" t="s">
        <v>99</v>
      </c>
      <c r="B18" s="179" t="s">
        <v>90</v>
      </c>
      <c r="C18" s="179" t="s">
        <v>87</v>
      </c>
      <c r="D18" s="180" t="s">
        <v>83</v>
      </c>
      <c r="E18" s="180" t="s">
        <v>100</v>
      </c>
      <c r="F18" s="181">
        <f t="shared" si="0"/>
        <v>3</v>
      </c>
      <c r="G18" s="182">
        <v>3</v>
      </c>
      <c r="H18" s="182">
        <v>0</v>
      </c>
      <c r="I18" s="182"/>
      <c r="J18" s="185"/>
    </row>
    <row r="19" spans="1:10" ht="19.5" customHeight="1">
      <c r="A19" s="179" t="s">
        <v>101</v>
      </c>
      <c r="B19" s="179" t="s">
        <v>85</v>
      </c>
      <c r="C19" s="179" t="s">
        <v>82</v>
      </c>
      <c r="D19" s="180" t="s">
        <v>83</v>
      </c>
      <c r="E19" s="180" t="s">
        <v>102</v>
      </c>
      <c r="F19" s="181">
        <f t="shared" si="0"/>
        <v>72.1766</v>
      </c>
      <c r="G19" s="182">
        <v>72.1766</v>
      </c>
      <c r="H19" s="182">
        <v>0</v>
      </c>
      <c r="I19" s="182"/>
      <c r="J19" s="185"/>
    </row>
  </sheetData>
  <sheetProtection/>
  <mergeCells count="10">
    <mergeCell ref="A2:J2"/>
    <mergeCell ref="A4:E4"/>
    <mergeCell ref="A5:C5"/>
    <mergeCell ref="D5:D6"/>
    <mergeCell ref="E5:E6"/>
    <mergeCell ref="F4:F6"/>
    <mergeCell ref="G4:G6"/>
    <mergeCell ref="H4:H6"/>
    <mergeCell ref="I4:I6"/>
    <mergeCell ref="J4:J6"/>
  </mergeCells>
  <printOptions horizontalCentered="1" verticalCentered="1"/>
  <pageMargins left="0.59" right="0.59" top="0.59" bottom="0.59" header="0.59" footer="0.39"/>
  <pageSetup errors="blank" fitToHeight="100" fitToWidth="1"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4"/>
  <sheetViews>
    <sheetView showGridLines="0" showZeros="0" workbookViewId="0" topLeftCell="A22">
      <selection activeCell="A32" sqref="A32:H33"/>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20.25" customHeight="1">
      <c r="A1" s="128"/>
      <c r="B1" s="128"/>
      <c r="C1" s="128"/>
      <c r="D1" s="128"/>
      <c r="E1" s="128"/>
      <c r="F1" s="128"/>
      <c r="G1" s="128"/>
      <c r="H1" s="49" t="s">
        <v>111</v>
      </c>
    </row>
    <row r="2" spans="1:8" ht="20.25" customHeight="1">
      <c r="A2" s="45" t="s">
        <v>112</v>
      </c>
      <c r="B2" s="45"/>
      <c r="C2" s="45"/>
      <c r="D2" s="45"/>
      <c r="E2" s="45"/>
      <c r="F2" s="45"/>
      <c r="G2" s="45"/>
      <c r="H2" s="45"/>
    </row>
    <row r="3" spans="1:8" s="41" customFormat="1" ht="20.25" customHeight="1">
      <c r="A3" s="129" t="s">
        <v>5</v>
      </c>
      <c r="B3" s="129"/>
      <c r="C3" s="130"/>
      <c r="D3" s="130"/>
      <c r="E3" s="130"/>
      <c r="F3" s="130"/>
      <c r="G3" s="130"/>
      <c r="H3" s="49" t="s">
        <v>6</v>
      </c>
    </row>
    <row r="4" spans="1:8" ht="20.25" customHeight="1">
      <c r="A4" s="131" t="s">
        <v>7</v>
      </c>
      <c r="B4" s="132"/>
      <c r="C4" s="131" t="s">
        <v>8</v>
      </c>
      <c r="D4" s="133"/>
      <c r="E4" s="133"/>
      <c r="F4" s="133"/>
      <c r="G4" s="133"/>
      <c r="H4" s="132"/>
    </row>
    <row r="5" spans="1:8" ht="34.5" customHeight="1">
      <c r="A5" s="134" t="s">
        <v>9</v>
      </c>
      <c r="B5" s="135" t="s">
        <v>10</v>
      </c>
      <c r="C5" s="134" t="s">
        <v>9</v>
      </c>
      <c r="D5" s="136" t="s">
        <v>55</v>
      </c>
      <c r="E5" s="135" t="s">
        <v>113</v>
      </c>
      <c r="F5" s="137" t="s">
        <v>114</v>
      </c>
      <c r="G5" s="136" t="s">
        <v>115</v>
      </c>
      <c r="H5" s="138" t="s">
        <v>116</v>
      </c>
    </row>
    <row r="6" spans="1:8" ht="20.25" customHeight="1">
      <c r="A6" s="139" t="s">
        <v>117</v>
      </c>
      <c r="B6" s="140">
        <f>SUM(B7:B9)</f>
        <v>1150.5601</v>
      </c>
      <c r="C6" s="141" t="s">
        <v>118</v>
      </c>
      <c r="D6" s="142">
        <f>SUM(E6,F6,G6,H6)</f>
        <v>1150.5601</v>
      </c>
      <c r="E6" s="143">
        <f>SUM(E7:E30)</f>
        <v>1150.5601</v>
      </c>
      <c r="F6" s="143">
        <f>SUM(F7:F30)</f>
        <v>0</v>
      </c>
      <c r="G6" s="143">
        <f>SUM(G7:G30)</f>
        <v>0</v>
      </c>
      <c r="H6" s="143">
        <f>SUM(H7:H30)</f>
        <v>0</v>
      </c>
    </row>
    <row r="7" spans="1:8" ht="20.25" customHeight="1">
      <c r="A7" s="139" t="s">
        <v>119</v>
      </c>
      <c r="B7" s="144">
        <v>1150.5601</v>
      </c>
      <c r="C7" s="145" t="s">
        <v>120</v>
      </c>
      <c r="D7" s="146">
        <f aca="true" t="shared" si="0" ref="D7:D35">SUM(E7:H7)</f>
        <v>950.237</v>
      </c>
      <c r="E7" s="147">
        <v>950.237</v>
      </c>
      <c r="F7" s="147" t="s">
        <v>14</v>
      </c>
      <c r="G7" s="147" t="s">
        <v>14</v>
      </c>
      <c r="H7" s="148">
        <v>0</v>
      </c>
    </row>
    <row r="8" spans="1:8" ht="20.25" customHeight="1">
      <c r="A8" s="139" t="s">
        <v>121</v>
      </c>
      <c r="B8" s="144" t="s">
        <v>14</v>
      </c>
      <c r="C8" s="145" t="s">
        <v>122</v>
      </c>
      <c r="D8" s="146">
        <f t="shared" si="0"/>
        <v>0</v>
      </c>
      <c r="E8" s="147">
        <v>0</v>
      </c>
      <c r="F8" s="147" t="s">
        <v>14</v>
      </c>
      <c r="G8" s="147" t="s">
        <v>14</v>
      </c>
      <c r="H8" s="148">
        <v>0</v>
      </c>
    </row>
    <row r="9" spans="1:8" ht="20.25" customHeight="1">
      <c r="A9" s="139" t="s">
        <v>123</v>
      </c>
      <c r="B9" s="149" t="s">
        <v>14</v>
      </c>
      <c r="C9" s="145" t="s">
        <v>124</v>
      </c>
      <c r="D9" s="146">
        <f t="shared" si="0"/>
        <v>0</v>
      </c>
      <c r="E9" s="147">
        <v>0</v>
      </c>
      <c r="F9" s="147" t="s">
        <v>14</v>
      </c>
      <c r="G9" s="147" t="s">
        <v>14</v>
      </c>
      <c r="H9" s="148">
        <v>0</v>
      </c>
    </row>
    <row r="10" spans="1:8" ht="20.25" customHeight="1">
      <c r="A10" s="139" t="s">
        <v>125</v>
      </c>
      <c r="B10" s="150">
        <f>SUM(B11:B14)</f>
        <v>0</v>
      </c>
      <c r="C10" s="145" t="s">
        <v>126</v>
      </c>
      <c r="D10" s="146">
        <f t="shared" si="0"/>
        <v>0</v>
      </c>
      <c r="E10" s="147">
        <v>0</v>
      </c>
      <c r="F10" s="147" t="s">
        <v>14</v>
      </c>
      <c r="G10" s="147" t="s">
        <v>14</v>
      </c>
      <c r="H10" s="148">
        <v>0</v>
      </c>
    </row>
    <row r="11" spans="1:8" ht="20.25" customHeight="1">
      <c r="A11" s="139" t="s">
        <v>119</v>
      </c>
      <c r="B11" s="144">
        <v>0</v>
      </c>
      <c r="C11" s="145" t="s">
        <v>127</v>
      </c>
      <c r="D11" s="146">
        <f t="shared" si="0"/>
        <v>0</v>
      </c>
      <c r="E11" s="147">
        <v>0</v>
      </c>
      <c r="F11" s="147" t="s">
        <v>14</v>
      </c>
      <c r="G11" s="147" t="s">
        <v>14</v>
      </c>
      <c r="H11" s="148">
        <v>0</v>
      </c>
    </row>
    <row r="12" spans="1:8" ht="20.25" customHeight="1">
      <c r="A12" s="139" t="s">
        <v>121</v>
      </c>
      <c r="B12" s="144">
        <v>0</v>
      </c>
      <c r="C12" s="145" t="s">
        <v>128</v>
      </c>
      <c r="D12" s="146">
        <f t="shared" si="0"/>
        <v>0</v>
      </c>
      <c r="E12" s="147">
        <v>0</v>
      </c>
      <c r="F12" s="147" t="s">
        <v>14</v>
      </c>
      <c r="G12" s="147" t="s">
        <v>14</v>
      </c>
      <c r="H12" s="148">
        <v>0</v>
      </c>
    </row>
    <row r="13" spans="1:8" ht="20.25" customHeight="1">
      <c r="A13" s="139" t="s">
        <v>123</v>
      </c>
      <c r="B13" s="144">
        <v>0</v>
      </c>
      <c r="C13" s="145" t="s">
        <v>129</v>
      </c>
      <c r="D13" s="146">
        <f t="shared" si="0"/>
        <v>0</v>
      </c>
      <c r="E13" s="147">
        <v>0</v>
      </c>
      <c r="F13" s="147" t="s">
        <v>14</v>
      </c>
      <c r="G13" s="147" t="s">
        <v>14</v>
      </c>
      <c r="H13" s="148">
        <v>0</v>
      </c>
    </row>
    <row r="14" spans="1:8" ht="20.25" customHeight="1">
      <c r="A14" s="139" t="s">
        <v>130</v>
      </c>
      <c r="B14" s="149"/>
      <c r="C14" s="145" t="s">
        <v>131</v>
      </c>
      <c r="D14" s="146">
        <f t="shared" si="0"/>
        <v>81.7776</v>
      </c>
      <c r="E14" s="147">
        <v>81.7776</v>
      </c>
      <c r="F14" s="147" t="s">
        <v>14</v>
      </c>
      <c r="G14" s="147" t="s">
        <v>14</v>
      </c>
      <c r="H14" s="148">
        <v>0</v>
      </c>
    </row>
    <row r="15" spans="1:8" ht="20.25" customHeight="1">
      <c r="A15" s="151"/>
      <c r="B15" s="152"/>
      <c r="C15" s="145" t="s">
        <v>132</v>
      </c>
      <c r="D15" s="146">
        <f t="shared" si="0"/>
        <v>0</v>
      </c>
      <c r="E15" s="147">
        <v>0</v>
      </c>
      <c r="F15" s="147" t="s">
        <v>14</v>
      </c>
      <c r="G15" s="147" t="s">
        <v>14</v>
      </c>
      <c r="H15" s="148">
        <v>0</v>
      </c>
    </row>
    <row r="16" spans="1:8" ht="20.25" customHeight="1">
      <c r="A16" s="151"/>
      <c r="B16" s="149"/>
      <c r="C16" s="145" t="s">
        <v>133</v>
      </c>
      <c r="D16" s="146">
        <f t="shared" si="0"/>
        <v>43.3689</v>
      </c>
      <c r="E16" s="147">
        <v>43.3689</v>
      </c>
      <c r="F16" s="147" t="s">
        <v>14</v>
      </c>
      <c r="G16" s="147" t="s">
        <v>14</v>
      </c>
      <c r="H16" s="148">
        <v>0</v>
      </c>
    </row>
    <row r="17" spans="1:8" ht="20.25" customHeight="1">
      <c r="A17" s="151"/>
      <c r="B17" s="149"/>
      <c r="C17" s="145" t="s">
        <v>134</v>
      </c>
      <c r="D17" s="146">
        <f t="shared" si="0"/>
        <v>0</v>
      </c>
      <c r="E17" s="147">
        <v>0</v>
      </c>
      <c r="F17" s="147" t="s">
        <v>14</v>
      </c>
      <c r="G17" s="147" t="s">
        <v>14</v>
      </c>
      <c r="H17" s="148">
        <v>0</v>
      </c>
    </row>
    <row r="18" spans="1:8" ht="20.25" customHeight="1">
      <c r="A18" s="151"/>
      <c r="B18" s="149"/>
      <c r="C18" s="145" t="s">
        <v>135</v>
      </c>
      <c r="D18" s="146">
        <f t="shared" si="0"/>
        <v>0</v>
      </c>
      <c r="E18" s="147">
        <v>0</v>
      </c>
      <c r="F18" s="147" t="s">
        <v>14</v>
      </c>
      <c r="G18" s="147" t="s">
        <v>14</v>
      </c>
      <c r="H18" s="148">
        <v>0</v>
      </c>
    </row>
    <row r="19" spans="1:8" ht="20.25" customHeight="1">
      <c r="A19" s="151"/>
      <c r="B19" s="149"/>
      <c r="C19" s="145" t="s">
        <v>136</v>
      </c>
      <c r="D19" s="146">
        <f t="shared" si="0"/>
        <v>3</v>
      </c>
      <c r="E19" s="147">
        <v>3</v>
      </c>
      <c r="F19" s="147" t="s">
        <v>14</v>
      </c>
      <c r="G19" s="147" t="s">
        <v>14</v>
      </c>
      <c r="H19" s="148">
        <v>0</v>
      </c>
    </row>
    <row r="20" spans="1:8" ht="20.25" customHeight="1">
      <c r="A20" s="151"/>
      <c r="B20" s="149"/>
      <c r="C20" s="145" t="s">
        <v>137</v>
      </c>
      <c r="D20" s="146">
        <f t="shared" si="0"/>
        <v>0</v>
      </c>
      <c r="E20" s="147">
        <v>0</v>
      </c>
      <c r="F20" s="147" t="s">
        <v>14</v>
      </c>
      <c r="G20" s="147" t="s">
        <v>14</v>
      </c>
      <c r="H20" s="148">
        <v>0</v>
      </c>
    </row>
    <row r="21" spans="1:8" ht="20.25" customHeight="1">
      <c r="A21" s="151"/>
      <c r="B21" s="149"/>
      <c r="C21" s="145" t="s">
        <v>138</v>
      </c>
      <c r="D21" s="146">
        <f t="shared" si="0"/>
        <v>0</v>
      </c>
      <c r="E21" s="147">
        <v>0</v>
      </c>
      <c r="F21" s="147" t="s">
        <v>14</v>
      </c>
      <c r="G21" s="147" t="s">
        <v>14</v>
      </c>
      <c r="H21" s="148">
        <v>0</v>
      </c>
    </row>
    <row r="22" spans="1:8" ht="20.25" customHeight="1">
      <c r="A22" s="151"/>
      <c r="B22" s="149"/>
      <c r="C22" s="145" t="s">
        <v>139</v>
      </c>
      <c r="D22" s="146">
        <f t="shared" si="0"/>
        <v>0</v>
      </c>
      <c r="E22" s="147">
        <v>0</v>
      </c>
      <c r="F22" s="147" t="s">
        <v>14</v>
      </c>
      <c r="G22" s="147" t="s">
        <v>14</v>
      </c>
      <c r="H22" s="148">
        <v>0</v>
      </c>
    </row>
    <row r="23" spans="1:8" ht="20.25" customHeight="1">
      <c r="A23" s="151"/>
      <c r="B23" s="149"/>
      <c r="C23" s="145" t="s">
        <v>140</v>
      </c>
      <c r="D23" s="146">
        <f t="shared" si="0"/>
        <v>0</v>
      </c>
      <c r="E23" s="147">
        <v>0</v>
      </c>
      <c r="F23" s="147" t="s">
        <v>14</v>
      </c>
      <c r="G23" s="147" t="s">
        <v>14</v>
      </c>
      <c r="H23" s="148">
        <v>0</v>
      </c>
    </row>
    <row r="24" spans="1:8" ht="20.25" customHeight="1">
      <c r="A24" s="151"/>
      <c r="B24" s="149"/>
      <c r="C24" s="145" t="s">
        <v>141</v>
      </c>
      <c r="D24" s="146">
        <f t="shared" si="0"/>
        <v>0</v>
      </c>
      <c r="E24" s="147">
        <v>0</v>
      </c>
      <c r="F24" s="147" t="s">
        <v>14</v>
      </c>
      <c r="G24" s="147" t="s">
        <v>14</v>
      </c>
      <c r="H24" s="148">
        <v>0</v>
      </c>
    </row>
    <row r="25" spans="1:8" ht="20.25" customHeight="1">
      <c r="A25" s="151"/>
      <c r="B25" s="149"/>
      <c r="C25" s="145" t="s">
        <v>142</v>
      </c>
      <c r="D25" s="146">
        <f t="shared" si="0"/>
        <v>0</v>
      </c>
      <c r="E25" s="147">
        <v>0</v>
      </c>
      <c r="F25" s="147" t="s">
        <v>14</v>
      </c>
      <c r="G25" s="147" t="s">
        <v>14</v>
      </c>
      <c r="H25" s="148">
        <v>0</v>
      </c>
    </row>
    <row r="26" spans="1:8" ht="20.25" customHeight="1">
      <c r="A26" s="153"/>
      <c r="B26" s="149"/>
      <c r="C26" s="145" t="s">
        <v>143</v>
      </c>
      <c r="D26" s="146">
        <f t="shared" si="0"/>
        <v>72.1766</v>
      </c>
      <c r="E26" s="147">
        <v>72.1766</v>
      </c>
      <c r="F26" s="147" t="s">
        <v>14</v>
      </c>
      <c r="G26" s="147" t="s">
        <v>14</v>
      </c>
      <c r="H26" s="148">
        <v>0</v>
      </c>
    </row>
    <row r="27" spans="1:8" ht="20.25" customHeight="1">
      <c r="A27" s="153"/>
      <c r="B27" s="149"/>
      <c r="C27" s="145" t="s">
        <v>144</v>
      </c>
      <c r="D27" s="146">
        <f t="shared" si="0"/>
        <v>0</v>
      </c>
      <c r="E27" s="147">
        <v>0</v>
      </c>
      <c r="F27" s="147" t="s">
        <v>14</v>
      </c>
      <c r="G27" s="147" t="s">
        <v>14</v>
      </c>
      <c r="H27" s="148">
        <v>0</v>
      </c>
    </row>
    <row r="28" spans="1:8" ht="20.25" customHeight="1">
      <c r="A28" s="153"/>
      <c r="B28" s="149"/>
      <c r="C28" s="145" t="s">
        <v>145</v>
      </c>
      <c r="D28" s="146">
        <f t="shared" si="0"/>
        <v>0</v>
      </c>
      <c r="E28" s="147">
        <v>0</v>
      </c>
      <c r="F28" s="147" t="s">
        <v>14</v>
      </c>
      <c r="G28" s="147" t="s">
        <v>14</v>
      </c>
      <c r="H28" s="148">
        <v>0</v>
      </c>
    </row>
    <row r="29" spans="1:8" ht="20.25" customHeight="1">
      <c r="A29" s="153"/>
      <c r="B29" s="149"/>
      <c r="C29" s="145" t="s">
        <v>146</v>
      </c>
      <c r="D29" s="146">
        <f t="shared" si="0"/>
        <v>0</v>
      </c>
      <c r="E29" s="147">
        <v>0</v>
      </c>
      <c r="F29" s="147" t="s">
        <v>14</v>
      </c>
      <c r="G29" s="147" t="s">
        <v>14</v>
      </c>
      <c r="H29" s="148">
        <v>0</v>
      </c>
    </row>
    <row r="30" spans="1:8" ht="20.25" customHeight="1">
      <c r="A30" s="153"/>
      <c r="B30" s="149"/>
      <c r="C30" s="145" t="s">
        <v>147</v>
      </c>
      <c r="D30" s="146">
        <f t="shared" si="0"/>
        <v>0</v>
      </c>
      <c r="E30" s="147">
        <v>0</v>
      </c>
      <c r="F30" s="147" t="s">
        <v>14</v>
      </c>
      <c r="G30" s="147" t="s">
        <v>14</v>
      </c>
      <c r="H30" s="148">
        <v>0</v>
      </c>
    </row>
    <row r="31" spans="1:8" ht="20.25" customHeight="1">
      <c r="A31" s="153"/>
      <c r="B31" s="154"/>
      <c r="C31" s="155" t="s">
        <v>148</v>
      </c>
      <c r="D31" s="156">
        <f>SUM(E31:H31)</f>
        <v>0</v>
      </c>
      <c r="E31" s="157"/>
      <c r="F31" s="157" t="s">
        <v>14</v>
      </c>
      <c r="G31" s="157"/>
      <c r="H31" s="158"/>
    </row>
    <row r="32" spans="1:8" ht="20.25" customHeight="1">
      <c r="A32" s="159"/>
      <c r="B32" s="160"/>
      <c r="C32" s="159"/>
      <c r="D32" s="161"/>
      <c r="E32" s="161"/>
      <c r="F32" s="161"/>
      <c r="G32" s="161"/>
      <c r="H32" s="161"/>
    </row>
    <row r="33" spans="1:8" ht="20.25" customHeight="1">
      <c r="A33" s="162" t="s">
        <v>50</v>
      </c>
      <c r="B33" s="160">
        <f>SUM(B6,B10)</f>
        <v>1150.5601</v>
      </c>
      <c r="C33" s="162" t="s">
        <v>51</v>
      </c>
      <c r="D33" s="161">
        <f>SUM(E33:H33)</f>
        <v>1150.5601</v>
      </c>
      <c r="E33" s="161">
        <f>SUM(E7:E31)</f>
        <v>1150.5601</v>
      </c>
      <c r="F33" s="161">
        <f>SUM(F7:F31)</f>
        <v>0</v>
      </c>
      <c r="G33" s="161">
        <f>SUM(G7:G31)</f>
        <v>0</v>
      </c>
      <c r="H33" s="161">
        <f>SUM(H7:H31)</f>
        <v>0</v>
      </c>
    </row>
    <row r="34" spans="1:8" ht="20.25" customHeight="1">
      <c r="A34" s="163"/>
      <c r="B34" s="164"/>
      <c r="C34" s="165"/>
      <c r="D34" s="165"/>
      <c r="E34" s="165"/>
      <c r="F34" s="165"/>
      <c r="G34" s="165"/>
      <c r="H34" s="128"/>
    </row>
  </sheetData>
  <sheetProtection/>
  <mergeCells count="3">
    <mergeCell ref="A2:H2"/>
    <mergeCell ref="A4:B4"/>
    <mergeCell ref="C4:H4"/>
  </mergeCells>
  <printOptions horizontalCentered="1" verticalCentered="1"/>
  <pageMargins left="0.59" right="0.59" top="0.47" bottom="0.51" header="0.59" footer="0.39"/>
  <pageSetup errors="blank" horizontalDpi="600" verticalDpi="600" orientation="landscape" paperSize="9" scale="75"/>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29"/>
  <sheetViews>
    <sheetView showGridLines="0" showZeros="0" workbookViewId="0" topLeftCell="A1">
      <selection activeCell="A1" sqref="A1"/>
    </sheetView>
  </sheetViews>
  <sheetFormatPr defaultColWidth="9.33203125" defaultRowHeight="11.25"/>
  <cols>
    <col min="1" max="1" width="4.83203125" style="0" customWidth="1"/>
    <col min="2" max="2" width="9.33203125" style="0" customWidth="1"/>
    <col min="3" max="3" width="9.16015625" style="0" customWidth="1"/>
    <col min="4" max="4" width="38" style="0" customWidth="1"/>
    <col min="5" max="5" width="17.66015625" style="0" customWidth="1"/>
    <col min="6" max="9" width="10.33203125" style="0" customWidth="1"/>
    <col min="10" max="22" width="5.66015625" style="0" customWidth="1"/>
    <col min="23" max="32" width="11.66015625" style="0" customWidth="1"/>
  </cols>
  <sheetData>
    <row r="1" spans="1:32" ht="19.5" customHeight="1">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127" t="s">
        <v>52</v>
      </c>
    </row>
    <row r="2" spans="1:32" ht="23.25" customHeight="1">
      <c r="A2" s="45" t="s">
        <v>149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1:32" s="41" customFormat="1" ht="19.5" customHeight="1">
      <c r="A3" s="47" t="s">
        <v>5</v>
      </c>
      <c r="B3" s="47"/>
      <c r="C3" s="47"/>
      <c r="D3" s="47"/>
      <c r="E3" s="71"/>
      <c r="F3" s="71"/>
      <c r="G3" s="71"/>
      <c r="H3" s="105"/>
      <c r="I3" s="105"/>
      <c r="J3" s="105"/>
      <c r="K3" s="105"/>
      <c r="L3" s="105"/>
      <c r="M3" s="105"/>
      <c r="N3" s="105"/>
      <c r="O3" s="105"/>
      <c r="P3" s="105"/>
      <c r="Q3" s="105"/>
      <c r="R3" s="105"/>
      <c r="S3" s="105"/>
      <c r="T3" s="105"/>
      <c r="U3" s="105"/>
      <c r="V3" s="105"/>
      <c r="W3" s="105"/>
      <c r="X3" s="105"/>
      <c r="Y3" s="105"/>
      <c r="Z3" s="105"/>
      <c r="AA3" s="105"/>
      <c r="AB3" s="105"/>
      <c r="AC3" s="105"/>
      <c r="AD3" s="105"/>
      <c r="AE3" s="105"/>
      <c r="AF3" s="49" t="s">
        <v>6</v>
      </c>
    </row>
    <row r="4" spans="1:32" ht="19.5" customHeight="1">
      <c r="A4" s="50" t="s">
        <v>54</v>
      </c>
      <c r="B4" s="51"/>
      <c r="C4" s="115"/>
      <c r="D4" s="52"/>
      <c r="E4" s="116" t="s">
        <v>55</v>
      </c>
      <c r="F4" s="107" t="s">
        <v>150</v>
      </c>
      <c r="G4" s="107"/>
      <c r="H4" s="107"/>
      <c r="I4" s="107"/>
      <c r="J4" s="107"/>
      <c r="K4" s="107"/>
      <c r="L4" s="107"/>
      <c r="M4" s="107"/>
      <c r="N4" s="107"/>
      <c r="O4" s="107"/>
      <c r="P4" s="126" t="s">
        <v>151</v>
      </c>
      <c r="Q4" s="126"/>
      <c r="R4" s="126"/>
      <c r="S4" s="126"/>
      <c r="T4" s="126"/>
      <c r="U4" s="126"/>
      <c r="V4" s="126"/>
      <c r="W4" s="107" t="s">
        <v>56</v>
      </c>
      <c r="X4" s="107"/>
      <c r="Y4" s="107"/>
      <c r="Z4" s="107"/>
      <c r="AA4" s="107"/>
      <c r="AB4" s="107"/>
      <c r="AC4" s="107"/>
      <c r="AD4" s="107"/>
      <c r="AE4" s="107"/>
      <c r="AF4" s="107"/>
    </row>
    <row r="5" spans="1:32" ht="19.5" customHeight="1">
      <c r="A5" s="50" t="s">
        <v>65</v>
      </c>
      <c r="B5" s="51"/>
      <c r="C5" s="107" t="s">
        <v>66</v>
      </c>
      <c r="D5" s="117" t="s">
        <v>67</v>
      </c>
      <c r="E5" s="118"/>
      <c r="F5" s="107" t="s">
        <v>55</v>
      </c>
      <c r="G5" s="119" t="s">
        <v>113</v>
      </c>
      <c r="H5" s="119"/>
      <c r="I5" s="119"/>
      <c r="J5" s="107" t="s">
        <v>152</v>
      </c>
      <c r="K5" s="107"/>
      <c r="L5" s="107"/>
      <c r="M5" s="107" t="s">
        <v>115</v>
      </c>
      <c r="N5" s="107"/>
      <c r="O5" s="107"/>
      <c r="P5" s="107" t="s">
        <v>55</v>
      </c>
      <c r="Q5" s="107" t="s">
        <v>113</v>
      </c>
      <c r="R5" s="107"/>
      <c r="S5" s="107"/>
      <c r="T5" s="107" t="s">
        <v>152</v>
      </c>
      <c r="U5" s="107"/>
      <c r="V5" s="107"/>
      <c r="W5" s="107" t="s">
        <v>55</v>
      </c>
      <c r="X5" s="119" t="s">
        <v>113</v>
      </c>
      <c r="Y5" s="119"/>
      <c r="Z5" s="119"/>
      <c r="AA5" s="107" t="s">
        <v>152</v>
      </c>
      <c r="AB5" s="107"/>
      <c r="AC5" s="107"/>
      <c r="AD5" s="107" t="s">
        <v>115</v>
      </c>
      <c r="AE5" s="107"/>
      <c r="AF5" s="107"/>
    </row>
    <row r="6" spans="1:32" ht="30.75" customHeight="1">
      <c r="A6" s="59" t="s">
        <v>75</v>
      </c>
      <c r="B6" s="120" t="s">
        <v>76</v>
      </c>
      <c r="C6" s="107"/>
      <c r="D6" s="121"/>
      <c r="E6" s="122"/>
      <c r="F6" s="107"/>
      <c r="G6" s="107" t="s">
        <v>70</v>
      </c>
      <c r="H6" s="107" t="s">
        <v>105</v>
      </c>
      <c r="I6" s="119" t="s">
        <v>106</v>
      </c>
      <c r="J6" s="107" t="s">
        <v>70</v>
      </c>
      <c r="K6" s="107" t="s">
        <v>105</v>
      </c>
      <c r="L6" s="119" t="s">
        <v>106</v>
      </c>
      <c r="M6" s="107" t="s">
        <v>70</v>
      </c>
      <c r="N6" s="107" t="s">
        <v>105</v>
      </c>
      <c r="O6" s="119" t="s">
        <v>106</v>
      </c>
      <c r="P6" s="107"/>
      <c r="Q6" s="107" t="s">
        <v>70</v>
      </c>
      <c r="R6" s="107" t="s">
        <v>105</v>
      </c>
      <c r="S6" s="119" t="s">
        <v>106</v>
      </c>
      <c r="T6" s="107" t="s">
        <v>70</v>
      </c>
      <c r="U6" s="107" t="s">
        <v>105</v>
      </c>
      <c r="V6" s="119" t="s">
        <v>106</v>
      </c>
      <c r="W6" s="107"/>
      <c r="X6" s="107" t="s">
        <v>70</v>
      </c>
      <c r="Y6" s="107" t="s">
        <v>105</v>
      </c>
      <c r="Z6" s="119" t="s">
        <v>106</v>
      </c>
      <c r="AA6" s="107" t="s">
        <v>70</v>
      </c>
      <c r="AB6" s="107" t="s">
        <v>105</v>
      </c>
      <c r="AC6" s="119" t="s">
        <v>106</v>
      </c>
      <c r="AD6" s="107" t="s">
        <v>70</v>
      </c>
      <c r="AE6" s="107" t="s">
        <v>105</v>
      </c>
      <c r="AF6" s="119" t="s">
        <v>106</v>
      </c>
    </row>
    <row r="7" spans="1:32" ht="19.5" customHeight="1">
      <c r="A7" s="65" t="s">
        <v>14</v>
      </c>
      <c r="B7" s="65" t="s">
        <v>14</v>
      </c>
      <c r="C7" s="123" t="s">
        <v>14</v>
      </c>
      <c r="D7" s="65" t="s">
        <v>55</v>
      </c>
      <c r="E7" s="124">
        <f aca="true" t="shared" si="0" ref="E7:E29">SUM(F7,P7,W7)</f>
        <v>1150.5601</v>
      </c>
      <c r="F7" s="125">
        <f aca="true" t="shared" si="1" ref="F7:F29">SUM(G7,J7,M7)</f>
        <v>1150.5601</v>
      </c>
      <c r="G7" s="125">
        <f aca="true" t="shared" si="2" ref="G7:G29">SUM(H7,I7)</f>
        <v>1150.5601</v>
      </c>
      <c r="H7" s="125">
        <v>665.2582</v>
      </c>
      <c r="I7" s="125">
        <v>485.3019</v>
      </c>
      <c r="J7" s="125">
        <f aca="true" t="shared" si="3" ref="J7:J29">SUM(K7,L7)</f>
        <v>0</v>
      </c>
      <c r="K7" s="125" t="s">
        <v>14</v>
      </c>
      <c r="L7" s="125" t="s">
        <v>14</v>
      </c>
      <c r="M7" s="125">
        <f aca="true" t="shared" si="4" ref="M7:M29">SUM(N7,O7)</f>
        <v>0</v>
      </c>
      <c r="N7" s="125" t="s">
        <v>14</v>
      </c>
      <c r="O7" s="125" t="s">
        <v>14</v>
      </c>
      <c r="P7" s="125">
        <f aca="true" t="shared" si="5" ref="P7:P29">SUM(Q7,T7)</f>
        <v>0</v>
      </c>
      <c r="Q7" s="125">
        <f aca="true" t="shared" si="6" ref="Q7:Q29">SUM(R7,S7)</f>
        <v>0</v>
      </c>
      <c r="R7" s="125" t="s">
        <v>14</v>
      </c>
      <c r="S7" s="125" t="s">
        <v>14</v>
      </c>
      <c r="T7" s="125">
        <f aca="true" t="shared" si="7" ref="T7:T29">SUM(U7,V7)</f>
        <v>0</v>
      </c>
      <c r="U7" s="125" t="s">
        <v>14</v>
      </c>
      <c r="V7" s="125" t="s">
        <v>14</v>
      </c>
      <c r="W7" s="125">
        <f aca="true" t="shared" si="8" ref="W7:W29">SUM(X7,AA7,AD7)</f>
        <v>0</v>
      </c>
      <c r="X7" s="125">
        <f aca="true" t="shared" si="9" ref="X7:X29">SUM(Y7,Z7)</f>
        <v>0</v>
      </c>
      <c r="Y7" s="125">
        <v>0</v>
      </c>
      <c r="Z7" s="125">
        <v>0</v>
      </c>
      <c r="AA7" s="125">
        <f aca="true" t="shared" si="10" ref="AA7:AA29">SUM(AB7,AC7)</f>
        <v>0</v>
      </c>
      <c r="AB7" s="125">
        <v>0</v>
      </c>
      <c r="AC7" s="125">
        <v>0</v>
      </c>
      <c r="AD7" s="125">
        <f aca="true" t="shared" si="11" ref="AD7:AD29">SUM(AE7,AF7)</f>
        <v>0</v>
      </c>
      <c r="AE7" s="125">
        <v>0</v>
      </c>
      <c r="AF7" s="125">
        <v>0</v>
      </c>
    </row>
    <row r="8" spans="1:32" ht="19.5" customHeight="1">
      <c r="A8" s="65" t="s">
        <v>14</v>
      </c>
      <c r="B8" s="65" t="s">
        <v>14</v>
      </c>
      <c r="C8" s="123" t="s">
        <v>14</v>
      </c>
      <c r="D8" s="65" t="s">
        <v>0</v>
      </c>
      <c r="E8" s="124">
        <f t="shared" si="0"/>
        <v>1150.5601</v>
      </c>
      <c r="F8" s="125">
        <f t="shared" si="1"/>
        <v>1150.5601</v>
      </c>
      <c r="G8" s="125">
        <f t="shared" si="2"/>
        <v>1150.5601</v>
      </c>
      <c r="H8" s="125">
        <v>665.2582</v>
      </c>
      <c r="I8" s="125">
        <v>485.3019</v>
      </c>
      <c r="J8" s="125">
        <f t="shared" si="3"/>
        <v>0</v>
      </c>
      <c r="K8" s="125" t="s">
        <v>14</v>
      </c>
      <c r="L8" s="125" t="s">
        <v>14</v>
      </c>
      <c r="M8" s="125">
        <f t="shared" si="4"/>
        <v>0</v>
      </c>
      <c r="N8" s="125" t="s">
        <v>14</v>
      </c>
      <c r="O8" s="125" t="s">
        <v>14</v>
      </c>
      <c r="P8" s="125">
        <f t="shared" si="5"/>
        <v>0</v>
      </c>
      <c r="Q8" s="125">
        <f t="shared" si="6"/>
        <v>0</v>
      </c>
      <c r="R8" s="125" t="s">
        <v>14</v>
      </c>
      <c r="S8" s="125" t="s">
        <v>14</v>
      </c>
      <c r="T8" s="125">
        <f t="shared" si="7"/>
        <v>0</v>
      </c>
      <c r="U8" s="125" t="s">
        <v>14</v>
      </c>
      <c r="V8" s="125" t="s">
        <v>14</v>
      </c>
      <c r="W8" s="125">
        <f t="shared" si="8"/>
        <v>0</v>
      </c>
      <c r="X8" s="125">
        <f t="shared" si="9"/>
        <v>0</v>
      </c>
      <c r="Y8" s="125">
        <v>0</v>
      </c>
      <c r="Z8" s="125">
        <v>0</v>
      </c>
      <c r="AA8" s="125">
        <f t="shared" si="10"/>
        <v>0</v>
      </c>
      <c r="AB8" s="125">
        <v>0</v>
      </c>
      <c r="AC8" s="125">
        <v>0</v>
      </c>
      <c r="AD8" s="125">
        <f t="shared" si="11"/>
        <v>0</v>
      </c>
      <c r="AE8" s="125">
        <v>0</v>
      </c>
      <c r="AF8" s="125">
        <v>0</v>
      </c>
    </row>
    <row r="9" spans="1:32" ht="19.5" customHeight="1">
      <c r="A9" s="65" t="s">
        <v>14</v>
      </c>
      <c r="B9" s="65" t="s">
        <v>14</v>
      </c>
      <c r="C9" s="123" t="s">
        <v>78</v>
      </c>
      <c r="D9" s="65" t="s">
        <v>79</v>
      </c>
      <c r="E9" s="124">
        <f t="shared" si="0"/>
        <v>1150.5601</v>
      </c>
      <c r="F9" s="125">
        <f t="shared" si="1"/>
        <v>1150.5601</v>
      </c>
      <c r="G9" s="125">
        <f t="shared" si="2"/>
        <v>1150.5601</v>
      </c>
      <c r="H9" s="125">
        <v>665.2582</v>
      </c>
      <c r="I9" s="125">
        <v>485.3019</v>
      </c>
      <c r="J9" s="125">
        <f t="shared" si="3"/>
        <v>0</v>
      </c>
      <c r="K9" s="125" t="s">
        <v>14</v>
      </c>
      <c r="L9" s="125" t="s">
        <v>14</v>
      </c>
      <c r="M9" s="125">
        <f t="shared" si="4"/>
        <v>0</v>
      </c>
      <c r="N9" s="125" t="s">
        <v>14</v>
      </c>
      <c r="O9" s="125" t="s">
        <v>14</v>
      </c>
      <c r="P9" s="125">
        <f t="shared" si="5"/>
        <v>0</v>
      </c>
      <c r="Q9" s="125">
        <f t="shared" si="6"/>
        <v>0</v>
      </c>
      <c r="R9" s="125" t="s">
        <v>14</v>
      </c>
      <c r="S9" s="125" t="s">
        <v>14</v>
      </c>
      <c r="T9" s="125">
        <f t="shared" si="7"/>
        <v>0</v>
      </c>
      <c r="U9" s="125" t="s">
        <v>14</v>
      </c>
      <c r="V9" s="125" t="s">
        <v>14</v>
      </c>
      <c r="W9" s="125">
        <f t="shared" si="8"/>
        <v>0</v>
      </c>
      <c r="X9" s="125">
        <f t="shared" si="9"/>
        <v>0</v>
      </c>
      <c r="Y9" s="125">
        <v>0</v>
      </c>
      <c r="Z9" s="125">
        <v>0</v>
      </c>
      <c r="AA9" s="125">
        <f t="shared" si="10"/>
        <v>0</v>
      </c>
      <c r="AB9" s="125">
        <v>0</v>
      </c>
      <c r="AC9" s="125">
        <v>0</v>
      </c>
      <c r="AD9" s="125">
        <f t="shared" si="11"/>
        <v>0</v>
      </c>
      <c r="AE9" s="125">
        <v>0</v>
      </c>
      <c r="AF9" s="125">
        <v>0</v>
      </c>
    </row>
    <row r="10" spans="1:32" ht="19.5" customHeight="1">
      <c r="A10" s="65" t="s">
        <v>153</v>
      </c>
      <c r="B10" s="65" t="s">
        <v>14</v>
      </c>
      <c r="C10" s="123" t="s">
        <v>14</v>
      </c>
      <c r="D10" s="65" t="s">
        <v>154</v>
      </c>
      <c r="E10" s="124">
        <f t="shared" si="0"/>
        <v>571.9279</v>
      </c>
      <c r="F10" s="125">
        <f t="shared" si="1"/>
        <v>571.9279</v>
      </c>
      <c r="G10" s="125">
        <f t="shared" si="2"/>
        <v>571.9279</v>
      </c>
      <c r="H10" s="125">
        <v>545.6599</v>
      </c>
      <c r="I10" s="125">
        <v>26.268</v>
      </c>
      <c r="J10" s="125">
        <f t="shared" si="3"/>
        <v>0</v>
      </c>
      <c r="K10" s="125" t="s">
        <v>14</v>
      </c>
      <c r="L10" s="125" t="s">
        <v>14</v>
      </c>
      <c r="M10" s="125">
        <f t="shared" si="4"/>
        <v>0</v>
      </c>
      <c r="N10" s="125" t="s">
        <v>14</v>
      </c>
      <c r="O10" s="125" t="s">
        <v>14</v>
      </c>
      <c r="P10" s="125">
        <f t="shared" si="5"/>
        <v>0</v>
      </c>
      <c r="Q10" s="125">
        <f t="shared" si="6"/>
        <v>0</v>
      </c>
      <c r="R10" s="125" t="s">
        <v>14</v>
      </c>
      <c r="S10" s="125" t="s">
        <v>14</v>
      </c>
      <c r="T10" s="125">
        <f t="shared" si="7"/>
        <v>0</v>
      </c>
      <c r="U10" s="125" t="s">
        <v>14</v>
      </c>
      <c r="V10" s="125" t="s">
        <v>14</v>
      </c>
      <c r="W10" s="125">
        <f t="shared" si="8"/>
        <v>0</v>
      </c>
      <c r="X10" s="125">
        <f t="shared" si="9"/>
        <v>0</v>
      </c>
      <c r="Y10" s="125">
        <v>0</v>
      </c>
      <c r="Z10" s="125">
        <v>0</v>
      </c>
      <c r="AA10" s="125">
        <f t="shared" si="10"/>
        <v>0</v>
      </c>
      <c r="AB10" s="125">
        <v>0</v>
      </c>
      <c r="AC10" s="125">
        <v>0</v>
      </c>
      <c r="AD10" s="125">
        <f t="shared" si="11"/>
        <v>0</v>
      </c>
      <c r="AE10" s="125">
        <v>0</v>
      </c>
      <c r="AF10" s="125">
        <v>0</v>
      </c>
    </row>
    <row r="11" spans="1:32" ht="19.5" customHeight="1">
      <c r="A11" s="65" t="s">
        <v>155</v>
      </c>
      <c r="B11" s="65" t="s">
        <v>82</v>
      </c>
      <c r="C11" s="123" t="s">
        <v>83</v>
      </c>
      <c r="D11" s="65" t="s">
        <v>156</v>
      </c>
      <c r="E11" s="124">
        <f t="shared" si="0"/>
        <v>323.8368</v>
      </c>
      <c r="F11" s="125">
        <f t="shared" si="1"/>
        <v>323.8368</v>
      </c>
      <c r="G11" s="125">
        <f t="shared" si="2"/>
        <v>323.8368</v>
      </c>
      <c r="H11" s="125">
        <v>323.8368</v>
      </c>
      <c r="I11" s="125">
        <v>0</v>
      </c>
      <c r="J11" s="125">
        <f t="shared" si="3"/>
        <v>0</v>
      </c>
      <c r="K11" s="125" t="s">
        <v>14</v>
      </c>
      <c r="L11" s="125" t="s">
        <v>14</v>
      </c>
      <c r="M11" s="125">
        <f t="shared" si="4"/>
        <v>0</v>
      </c>
      <c r="N11" s="125" t="s">
        <v>14</v>
      </c>
      <c r="O11" s="125" t="s">
        <v>14</v>
      </c>
      <c r="P11" s="125">
        <f t="shared" si="5"/>
        <v>0</v>
      </c>
      <c r="Q11" s="125">
        <f t="shared" si="6"/>
        <v>0</v>
      </c>
      <c r="R11" s="125" t="s">
        <v>14</v>
      </c>
      <c r="S11" s="125" t="s">
        <v>14</v>
      </c>
      <c r="T11" s="125">
        <f t="shared" si="7"/>
        <v>0</v>
      </c>
      <c r="U11" s="125" t="s">
        <v>14</v>
      </c>
      <c r="V11" s="125" t="s">
        <v>14</v>
      </c>
      <c r="W11" s="125">
        <f t="shared" si="8"/>
        <v>0</v>
      </c>
      <c r="X11" s="125">
        <f t="shared" si="9"/>
        <v>0</v>
      </c>
      <c r="Y11" s="125">
        <v>0</v>
      </c>
      <c r="Z11" s="125">
        <v>0</v>
      </c>
      <c r="AA11" s="125">
        <f t="shared" si="10"/>
        <v>0</v>
      </c>
      <c r="AB11" s="125">
        <v>0</v>
      </c>
      <c r="AC11" s="125">
        <v>0</v>
      </c>
      <c r="AD11" s="125">
        <f t="shared" si="11"/>
        <v>0</v>
      </c>
      <c r="AE11" s="125">
        <v>0</v>
      </c>
      <c r="AF11" s="125">
        <v>0</v>
      </c>
    </row>
    <row r="12" spans="1:32" ht="19.5" customHeight="1">
      <c r="A12" s="65" t="s">
        <v>155</v>
      </c>
      <c r="B12" s="65" t="s">
        <v>85</v>
      </c>
      <c r="C12" s="123" t="s">
        <v>83</v>
      </c>
      <c r="D12" s="65" t="s">
        <v>157</v>
      </c>
      <c r="E12" s="124">
        <f t="shared" si="0"/>
        <v>109.6465</v>
      </c>
      <c r="F12" s="125">
        <f t="shared" si="1"/>
        <v>109.6465</v>
      </c>
      <c r="G12" s="125">
        <f t="shared" si="2"/>
        <v>109.6465</v>
      </c>
      <c r="H12" s="125">
        <v>109.6465</v>
      </c>
      <c r="I12" s="125">
        <v>0</v>
      </c>
      <c r="J12" s="125">
        <f t="shared" si="3"/>
        <v>0</v>
      </c>
      <c r="K12" s="125" t="s">
        <v>14</v>
      </c>
      <c r="L12" s="125" t="s">
        <v>14</v>
      </c>
      <c r="M12" s="125">
        <f t="shared" si="4"/>
        <v>0</v>
      </c>
      <c r="N12" s="125" t="s">
        <v>14</v>
      </c>
      <c r="O12" s="125" t="s">
        <v>14</v>
      </c>
      <c r="P12" s="125">
        <f t="shared" si="5"/>
        <v>0</v>
      </c>
      <c r="Q12" s="125">
        <f t="shared" si="6"/>
        <v>0</v>
      </c>
      <c r="R12" s="125" t="s">
        <v>14</v>
      </c>
      <c r="S12" s="125" t="s">
        <v>14</v>
      </c>
      <c r="T12" s="125">
        <f t="shared" si="7"/>
        <v>0</v>
      </c>
      <c r="U12" s="125" t="s">
        <v>14</v>
      </c>
      <c r="V12" s="125" t="s">
        <v>14</v>
      </c>
      <c r="W12" s="125">
        <f t="shared" si="8"/>
        <v>0</v>
      </c>
      <c r="X12" s="125">
        <f t="shared" si="9"/>
        <v>0</v>
      </c>
      <c r="Y12" s="125">
        <v>0</v>
      </c>
      <c r="Z12" s="125">
        <v>0</v>
      </c>
      <c r="AA12" s="125">
        <f t="shared" si="10"/>
        <v>0</v>
      </c>
      <c r="AB12" s="125">
        <v>0</v>
      </c>
      <c r="AC12" s="125">
        <v>0</v>
      </c>
      <c r="AD12" s="125">
        <f t="shared" si="11"/>
        <v>0</v>
      </c>
      <c r="AE12" s="125">
        <v>0</v>
      </c>
      <c r="AF12" s="125">
        <v>0</v>
      </c>
    </row>
    <row r="13" spans="1:32" ht="19.5" customHeight="1">
      <c r="A13" s="65" t="s">
        <v>155</v>
      </c>
      <c r="B13" s="65" t="s">
        <v>81</v>
      </c>
      <c r="C13" s="123" t="s">
        <v>83</v>
      </c>
      <c r="D13" s="65" t="s">
        <v>158</v>
      </c>
      <c r="E13" s="124">
        <f t="shared" si="0"/>
        <v>72.1766</v>
      </c>
      <c r="F13" s="125">
        <f t="shared" si="1"/>
        <v>72.1766</v>
      </c>
      <c r="G13" s="125">
        <f t="shared" si="2"/>
        <v>72.1766</v>
      </c>
      <c r="H13" s="125">
        <v>72.1766</v>
      </c>
      <c r="I13" s="125">
        <v>0</v>
      </c>
      <c r="J13" s="125">
        <f t="shared" si="3"/>
        <v>0</v>
      </c>
      <c r="K13" s="125" t="s">
        <v>14</v>
      </c>
      <c r="L13" s="125" t="s">
        <v>14</v>
      </c>
      <c r="M13" s="125">
        <f t="shared" si="4"/>
        <v>0</v>
      </c>
      <c r="N13" s="125" t="s">
        <v>14</v>
      </c>
      <c r="O13" s="125" t="s">
        <v>14</v>
      </c>
      <c r="P13" s="125">
        <f t="shared" si="5"/>
        <v>0</v>
      </c>
      <c r="Q13" s="125">
        <f t="shared" si="6"/>
        <v>0</v>
      </c>
      <c r="R13" s="125" t="s">
        <v>14</v>
      </c>
      <c r="S13" s="125" t="s">
        <v>14</v>
      </c>
      <c r="T13" s="125">
        <f t="shared" si="7"/>
        <v>0</v>
      </c>
      <c r="U13" s="125" t="s">
        <v>14</v>
      </c>
      <c r="V13" s="125" t="s">
        <v>14</v>
      </c>
      <c r="W13" s="125">
        <f t="shared" si="8"/>
        <v>0</v>
      </c>
      <c r="X13" s="125">
        <f t="shared" si="9"/>
        <v>0</v>
      </c>
      <c r="Y13" s="125">
        <v>0</v>
      </c>
      <c r="Z13" s="125">
        <v>0</v>
      </c>
      <c r="AA13" s="125">
        <f t="shared" si="10"/>
        <v>0</v>
      </c>
      <c r="AB13" s="125">
        <v>0</v>
      </c>
      <c r="AC13" s="125">
        <v>0</v>
      </c>
      <c r="AD13" s="125">
        <f t="shared" si="11"/>
        <v>0</v>
      </c>
      <c r="AE13" s="125">
        <v>0</v>
      </c>
      <c r="AF13" s="125">
        <v>0</v>
      </c>
    </row>
    <row r="14" spans="1:32" ht="19.5" customHeight="1">
      <c r="A14" s="65" t="s">
        <v>155</v>
      </c>
      <c r="B14" s="65" t="s">
        <v>87</v>
      </c>
      <c r="C14" s="123" t="s">
        <v>83</v>
      </c>
      <c r="D14" s="65" t="s">
        <v>159</v>
      </c>
      <c r="E14" s="124">
        <f t="shared" si="0"/>
        <v>66.268</v>
      </c>
      <c r="F14" s="125">
        <f t="shared" si="1"/>
        <v>66.268</v>
      </c>
      <c r="G14" s="125">
        <f t="shared" si="2"/>
        <v>66.268</v>
      </c>
      <c r="H14" s="125">
        <v>40</v>
      </c>
      <c r="I14" s="125">
        <v>26.268</v>
      </c>
      <c r="J14" s="125">
        <f t="shared" si="3"/>
        <v>0</v>
      </c>
      <c r="K14" s="125" t="s">
        <v>14</v>
      </c>
      <c r="L14" s="125" t="s">
        <v>14</v>
      </c>
      <c r="M14" s="125">
        <f t="shared" si="4"/>
        <v>0</v>
      </c>
      <c r="N14" s="125" t="s">
        <v>14</v>
      </c>
      <c r="O14" s="125" t="s">
        <v>14</v>
      </c>
      <c r="P14" s="125">
        <f t="shared" si="5"/>
        <v>0</v>
      </c>
      <c r="Q14" s="125">
        <f t="shared" si="6"/>
        <v>0</v>
      </c>
      <c r="R14" s="125" t="s">
        <v>14</v>
      </c>
      <c r="S14" s="125" t="s">
        <v>14</v>
      </c>
      <c r="T14" s="125">
        <f t="shared" si="7"/>
        <v>0</v>
      </c>
      <c r="U14" s="125" t="s">
        <v>14</v>
      </c>
      <c r="V14" s="125" t="s">
        <v>14</v>
      </c>
      <c r="W14" s="125">
        <f t="shared" si="8"/>
        <v>0</v>
      </c>
      <c r="X14" s="125">
        <f t="shared" si="9"/>
        <v>0</v>
      </c>
      <c r="Y14" s="125">
        <v>0</v>
      </c>
      <c r="Z14" s="125">
        <v>0</v>
      </c>
      <c r="AA14" s="125">
        <f t="shared" si="10"/>
        <v>0</v>
      </c>
      <c r="AB14" s="125">
        <v>0</v>
      </c>
      <c r="AC14" s="125">
        <v>0</v>
      </c>
      <c r="AD14" s="125">
        <f t="shared" si="11"/>
        <v>0</v>
      </c>
      <c r="AE14" s="125">
        <v>0</v>
      </c>
      <c r="AF14" s="125">
        <v>0</v>
      </c>
    </row>
    <row r="15" spans="1:32" ht="19.5" customHeight="1">
      <c r="A15" s="65" t="s">
        <v>160</v>
      </c>
      <c r="B15" s="65" t="s">
        <v>14</v>
      </c>
      <c r="C15" s="123" t="s">
        <v>14</v>
      </c>
      <c r="D15" s="65" t="s">
        <v>161</v>
      </c>
      <c r="E15" s="124">
        <f t="shared" si="0"/>
        <v>492.69620000000003</v>
      </c>
      <c r="F15" s="125">
        <f t="shared" si="1"/>
        <v>492.69620000000003</v>
      </c>
      <c r="G15" s="125">
        <f t="shared" si="2"/>
        <v>492.69620000000003</v>
      </c>
      <c r="H15" s="125">
        <v>69.1623</v>
      </c>
      <c r="I15" s="125">
        <v>423.5339</v>
      </c>
      <c r="J15" s="125">
        <f t="shared" si="3"/>
        <v>0</v>
      </c>
      <c r="K15" s="125" t="s">
        <v>14</v>
      </c>
      <c r="L15" s="125" t="s">
        <v>14</v>
      </c>
      <c r="M15" s="125">
        <f t="shared" si="4"/>
        <v>0</v>
      </c>
      <c r="N15" s="125" t="s">
        <v>14</v>
      </c>
      <c r="O15" s="125" t="s">
        <v>14</v>
      </c>
      <c r="P15" s="125">
        <f t="shared" si="5"/>
        <v>0</v>
      </c>
      <c r="Q15" s="125">
        <f t="shared" si="6"/>
        <v>0</v>
      </c>
      <c r="R15" s="125" t="s">
        <v>14</v>
      </c>
      <c r="S15" s="125" t="s">
        <v>14</v>
      </c>
      <c r="T15" s="125">
        <f t="shared" si="7"/>
        <v>0</v>
      </c>
      <c r="U15" s="125" t="s">
        <v>14</v>
      </c>
      <c r="V15" s="125" t="s">
        <v>14</v>
      </c>
      <c r="W15" s="125">
        <f t="shared" si="8"/>
        <v>0</v>
      </c>
      <c r="X15" s="125">
        <f t="shared" si="9"/>
        <v>0</v>
      </c>
      <c r="Y15" s="125">
        <v>0</v>
      </c>
      <c r="Z15" s="125">
        <v>0</v>
      </c>
      <c r="AA15" s="125">
        <f t="shared" si="10"/>
        <v>0</v>
      </c>
      <c r="AB15" s="125">
        <v>0</v>
      </c>
      <c r="AC15" s="125">
        <v>0</v>
      </c>
      <c r="AD15" s="125">
        <f t="shared" si="11"/>
        <v>0</v>
      </c>
      <c r="AE15" s="125">
        <v>0</v>
      </c>
      <c r="AF15" s="125">
        <v>0</v>
      </c>
    </row>
    <row r="16" spans="1:32" ht="19.5" customHeight="1">
      <c r="A16" s="65" t="s">
        <v>162</v>
      </c>
      <c r="B16" s="65" t="s">
        <v>82</v>
      </c>
      <c r="C16" s="123" t="s">
        <v>83</v>
      </c>
      <c r="D16" s="65" t="s">
        <v>163</v>
      </c>
      <c r="E16" s="124">
        <f t="shared" si="0"/>
        <v>231.9078</v>
      </c>
      <c r="F16" s="125">
        <f t="shared" si="1"/>
        <v>231.9078</v>
      </c>
      <c r="G16" s="125">
        <f t="shared" si="2"/>
        <v>231.9078</v>
      </c>
      <c r="H16" s="125">
        <v>60.922</v>
      </c>
      <c r="I16" s="125">
        <v>170.9858</v>
      </c>
      <c r="J16" s="125">
        <f t="shared" si="3"/>
        <v>0</v>
      </c>
      <c r="K16" s="125" t="s">
        <v>14</v>
      </c>
      <c r="L16" s="125" t="s">
        <v>14</v>
      </c>
      <c r="M16" s="125">
        <f t="shared" si="4"/>
        <v>0</v>
      </c>
      <c r="N16" s="125" t="s">
        <v>14</v>
      </c>
      <c r="O16" s="125" t="s">
        <v>14</v>
      </c>
      <c r="P16" s="125">
        <f t="shared" si="5"/>
        <v>0</v>
      </c>
      <c r="Q16" s="125">
        <f t="shared" si="6"/>
        <v>0</v>
      </c>
      <c r="R16" s="125" t="s">
        <v>14</v>
      </c>
      <c r="S16" s="125" t="s">
        <v>14</v>
      </c>
      <c r="T16" s="125">
        <f t="shared" si="7"/>
        <v>0</v>
      </c>
      <c r="U16" s="125" t="s">
        <v>14</v>
      </c>
      <c r="V16" s="125" t="s">
        <v>14</v>
      </c>
      <c r="W16" s="125">
        <f t="shared" si="8"/>
        <v>0</v>
      </c>
      <c r="X16" s="125">
        <f t="shared" si="9"/>
        <v>0</v>
      </c>
      <c r="Y16" s="125">
        <v>0</v>
      </c>
      <c r="Z16" s="125">
        <v>0</v>
      </c>
      <c r="AA16" s="125">
        <f t="shared" si="10"/>
        <v>0</v>
      </c>
      <c r="AB16" s="125">
        <v>0</v>
      </c>
      <c r="AC16" s="125">
        <v>0</v>
      </c>
      <c r="AD16" s="125">
        <f t="shared" si="11"/>
        <v>0</v>
      </c>
      <c r="AE16" s="125">
        <v>0</v>
      </c>
      <c r="AF16" s="125">
        <v>0</v>
      </c>
    </row>
    <row r="17" spans="1:32" ht="19.5" customHeight="1">
      <c r="A17" s="65" t="s">
        <v>162</v>
      </c>
      <c r="B17" s="65" t="s">
        <v>81</v>
      </c>
      <c r="C17" s="123" t="s">
        <v>83</v>
      </c>
      <c r="D17" s="65" t="s">
        <v>164</v>
      </c>
      <c r="E17" s="124">
        <f t="shared" si="0"/>
        <v>0.3</v>
      </c>
      <c r="F17" s="125">
        <f t="shared" si="1"/>
        <v>0.3</v>
      </c>
      <c r="G17" s="125">
        <f t="shared" si="2"/>
        <v>0.3</v>
      </c>
      <c r="H17" s="125">
        <v>0</v>
      </c>
      <c r="I17" s="125">
        <v>0.3</v>
      </c>
      <c r="J17" s="125">
        <f t="shared" si="3"/>
        <v>0</v>
      </c>
      <c r="K17" s="125" t="s">
        <v>14</v>
      </c>
      <c r="L17" s="125" t="s">
        <v>14</v>
      </c>
      <c r="M17" s="125">
        <f t="shared" si="4"/>
        <v>0</v>
      </c>
      <c r="N17" s="125" t="s">
        <v>14</v>
      </c>
      <c r="O17" s="125" t="s">
        <v>14</v>
      </c>
      <c r="P17" s="125">
        <f t="shared" si="5"/>
        <v>0</v>
      </c>
      <c r="Q17" s="125">
        <f t="shared" si="6"/>
        <v>0</v>
      </c>
      <c r="R17" s="125" t="s">
        <v>14</v>
      </c>
      <c r="S17" s="125" t="s">
        <v>14</v>
      </c>
      <c r="T17" s="125">
        <f t="shared" si="7"/>
        <v>0</v>
      </c>
      <c r="U17" s="125" t="s">
        <v>14</v>
      </c>
      <c r="V17" s="125" t="s">
        <v>14</v>
      </c>
      <c r="W17" s="125">
        <f t="shared" si="8"/>
        <v>0</v>
      </c>
      <c r="X17" s="125">
        <f t="shared" si="9"/>
        <v>0</v>
      </c>
      <c r="Y17" s="125">
        <v>0</v>
      </c>
      <c r="Z17" s="125">
        <v>0</v>
      </c>
      <c r="AA17" s="125">
        <f t="shared" si="10"/>
        <v>0</v>
      </c>
      <c r="AB17" s="125">
        <v>0</v>
      </c>
      <c r="AC17" s="125">
        <v>0</v>
      </c>
      <c r="AD17" s="125">
        <f t="shared" si="11"/>
        <v>0</v>
      </c>
      <c r="AE17" s="125">
        <v>0</v>
      </c>
      <c r="AF17" s="125">
        <v>0</v>
      </c>
    </row>
    <row r="18" spans="1:32" ht="19.5" customHeight="1">
      <c r="A18" s="65" t="s">
        <v>162</v>
      </c>
      <c r="B18" s="65" t="s">
        <v>90</v>
      </c>
      <c r="C18" s="123" t="s">
        <v>83</v>
      </c>
      <c r="D18" s="65" t="s">
        <v>165</v>
      </c>
      <c r="E18" s="124">
        <f t="shared" si="0"/>
        <v>14</v>
      </c>
      <c r="F18" s="125">
        <f t="shared" si="1"/>
        <v>14</v>
      </c>
      <c r="G18" s="125">
        <f t="shared" si="2"/>
        <v>14</v>
      </c>
      <c r="H18" s="125">
        <v>0</v>
      </c>
      <c r="I18" s="125">
        <v>14</v>
      </c>
      <c r="J18" s="125">
        <f t="shared" si="3"/>
        <v>0</v>
      </c>
      <c r="K18" s="125" t="s">
        <v>14</v>
      </c>
      <c r="L18" s="125" t="s">
        <v>14</v>
      </c>
      <c r="M18" s="125">
        <f t="shared" si="4"/>
        <v>0</v>
      </c>
      <c r="N18" s="125" t="s">
        <v>14</v>
      </c>
      <c r="O18" s="125" t="s">
        <v>14</v>
      </c>
      <c r="P18" s="125">
        <f t="shared" si="5"/>
        <v>0</v>
      </c>
      <c r="Q18" s="125">
        <f t="shared" si="6"/>
        <v>0</v>
      </c>
      <c r="R18" s="125" t="s">
        <v>14</v>
      </c>
      <c r="S18" s="125" t="s">
        <v>14</v>
      </c>
      <c r="T18" s="125">
        <f t="shared" si="7"/>
        <v>0</v>
      </c>
      <c r="U18" s="125" t="s">
        <v>14</v>
      </c>
      <c r="V18" s="125" t="s">
        <v>14</v>
      </c>
      <c r="W18" s="125">
        <f t="shared" si="8"/>
        <v>0</v>
      </c>
      <c r="X18" s="125">
        <f t="shared" si="9"/>
        <v>0</v>
      </c>
      <c r="Y18" s="125">
        <v>0</v>
      </c>
      <c r="Z18" s="125">
        <v>0</v>
      </c>
      <c r="AA18" s="125">
        <f t="shared" si="10"/>
        <v>0</v>
      </c>
      <c r="AB18" s="125">
        <v>0</v>
      </c>
      <c r="AC18" s="125">
        <v>0</v>
      </c>
      <c r="AD18" s="125">
        <f t="shared" si="11"/>
        <v>0</v>
      </c>
      <c r="AE18" s="125">
        <v>0</v>
      </c>
      <c r="AF18" s="125">
        <v>0</v>
      </c>
    </row>
    <row r="19" spans="1:32" ht="19.5" customHeight="1">
      <c r="A19" s="65" t="s">
        <v>162</v>
      </c>
      <c r="B19" s="65" t="s">
        <v>166</v>
      </c>
      <c r="C19" s="123" t="s">
        <v>83</v>
      </c>
      <c r="D19" s="65" t="s">
        <v>167</v>
      </c>
      <c r="E19" s="124">
        <f t="shared" si="0"/>
        <v>10.8</v>
      </c>
      <c r="F19" s="125">
        <f t="shared" si="1"/>
        <v>10.8</v>
      </c>
      <c r="G19" s="125">
        <f t="shared" si="2"/>
        <v>10.8</v>
      </c>
      <c r="H19" s="125">
        <v>0</v>
      </c>
      <c r="I19" s="125">
        <v>10.8</v>
      </c>
      <c r="J19" s="125">
        <f t="shared" si="3"/>
        <v>0</v>
      </c>
      <c r="K19" s="125" t="s">
        <v>14</v>
      </c>
      <c r="L19" s="125" t="s">
        <v>14</v>
      </c>
      <c r="M19" s="125">
        <f t="shared" si="4"/>
        <v>0</v>
      </c>
      <c r="N19" s="125" t="s">
        <v>14</v>
      </c>
      <c r="O19" s="125" t="s">
        <v>14</v>
      </c>
      <c r="P19" s="125">
        <f t="shared" si="5"/>
        <v>0</v>
      </c>
      <c r="Q19" s="125">
        <f t="shared" si="6"/>
        <v>0</v>
      </c>
      <c r="R19" s="125" t="s">
        <v>14</v>
      </c>
      <c r="S19" s="125" t="s">
        <v>14</v>
      </c>
      <c r="T19" s="125">
        <f t="shared" si="7"/>
        <v>0</v>
      </c>
      <c r="U19" s="125" t="s">
        <v>14</v>
      </c>
      <c r="V19" s="125" t="s">
        <v>14</v>
      </c>
      <c r="W19" s="125">
        <f t="shared" si="8"/>
        <v>0</v>
      </c>
      <c r="X19" s="125">
        <f t="shared" si="9"/>
        <v>0</v>
      </c>
      <c r="Y19" s="125">
        <v>0</v>
      </c>
      <c r="Z19" s="125">
        <v>0</v>
      </c>
      <c r="AA19" s="125">
        <f t="shared" si="10"/>
        <v>0</v>
      </c>
      <c r="AB19" s="125">
        <v>0</v>
      </c>
      <c r="AC19" s="125">
        <v>0</v>
      </c>
      <c r="AD19" s="125">
        <f t="shared" si="11"/>
        <v>0</v>
      </c>
      <c r="AE19" s="125">
        <v>0</v>
      </c>
      <c r="AF19" s="125">
        <v>0</v>
      </c>
    </row>
    <row r="20" spans="1:32" ht="19.5" customHeight="1">
      <c r="A20" s="65" t="s">
        <v>162</v>
      </c>
      <c r="B20" s="65" t="s">
        <v>168</v>
      </c>
      <c r="C20" s="123" t="s">
        <v>83</v>
      </c>
      <c r="D20" s="65" t="s">
        <v>169</v>
      </c>
      <c r="E20" s="124">
        <f t="shared" si="0"/>
        <v>8</v>
      </c>
      <c r="F20" s="125">
        <f t="shared" si="1"/>
        <v>8</v>
      </c>
      <c r="G20" s="125">
        <f t="shared" si="2"/>
        <v>8</v>
      </c>
      <c r="H20" s="125">
        <v>0</v>
      </c>
      <c r="I20" s="125">
        <v>8</v>
      </c>
      <c r="J20" s="125">
        <f t="shared" si="3"/>
        <v>0</v>
      </c>
      <c r="K20" s="125" t="s">
        <v>14</v>
      </c>
      <c r="L20" s="125" t="s">
        <v>14</v>
      </c>
      <c r="M20" s="125">
        <f t="shared" si="4"/>
        <v>0</v>
      </c>
      <c r="N20" s="125" t="s">
        <v>14</v>
      </c>
      <c r="O20" s="125" t="s">
        <v>14</v>
      </c>
      <c r="P20" s="125">
        <f t="shared" si="5"/>
        <v>0</v>
      </c>
      <c r="Q20" s="125">
        <f t="shared" si="6"/>
        <v>0</v>
      </c>
      <c r="R20" s="125" t="s">
        <v>14</v>
      </c>
      <c r="S20" s="125" t="s">
        <v>14</v>
      </c>
      <c r="T20" s="125">
        <f t="shared" si="7"/>
        <v>0</v>
      </c>
      <c r="U20" s="125" t="s">
        <v>14</v>
      </c>
      <c r="V20" s="125" t="s">
        <v>14</v>
      </c>
      <c r="W20" s="125">
        <f t="shared" si="8"/>
        <v>0</v>
      </c>
      <c r="X20" s="125">
        <f t="shared" si="9"/>
        <v>0</v>
      </c>
      <c r="Y20" s="125">
        <v>0</v>
      </c>
      <c r="Z20" s="125">
        <v>0</v>
      </c>
      <c r="AA20" s="125">
        <f t="shared" si="10"/>
        <v>0</v>
      </c>
      <c r="AB20" s="125">
        <v>0</v>
      </c>
      <c r="AC20" s="125">
        <v>0</v>
      </c>
      <c r="AD20" s="125">
        <f t="shared" si="11"/>
        <v>0</v>
      </c>
      <c r="AE20" s="125">
        <v>0</v>
      </c>
      <c r="AF20" s="125">
        <v>0</v>
      </c>
    </row>
    <row r="21" spans="1:32" ht="19.5" customHeight="1">
      <c r="A21" s="65" t="s">
        <v>162</v>
      </c>
      <c r="B21" s="65" t="s">
        <v>170</v>
      </c>
      <c r="C21" s="123" t="s">
        <v>83</v>
      </c>
      <c r="D21" s="65" t="s">
        <v>171</v>
      </c>
      <c r="E21" s="124">
        <f t="shared" si="0"/>
        <v>27</v>
      </c>
      <c r="F21" s="125">
        <f t="shared" si="1"/>
        <v>27</v>
      </c>
      <c r="G21" s="125">
        <f t="shared" si="2"/>
        <v>27</v>
      </c>
      <c r="H21" s="125">
        <v>0</v>
      </c>
      <c r="I21" s="125">
        <v>27</v>
      </c>
      <c r="J21" s="125">
        <f t="shared" si="3"/>
        <v>0</v>
      </c>
      <c r="K21" s="125" t="s">
        <v>14</v>
      </c>
      <c r="L21" s="125" t="s">
        <v>14</v>
      </c>
      <c r="M21" s="125">
        <f t="shared" si="4"/>
        <v>0</v>
      </c>
      <c r="N21" s="125" t="s">
        <v>14</v>
      </c>
      <c r="O21" s="125" t="s">
        <v>14</v>
      </c>
      <c r="P21" s="125">
        <f t="shared" si="5"/>
        <v>0</v>
      </c>
      <c r="Q21" s="125">
        <f t="shared" si="6"/>
        <v>0</v>
      </c>
      <c r="R21" s="125" t="s">
        <v>14</v>
      </c>
      <c r="S21" s="125" t="s">
        <v>14</v>
      </c>
      <c r="T21" s="125">
        <f t="shared" si="7"/>
        <v>0</v>
      </c>
      <c r="U21" s="125" t="s">
        <v>14</v>
      </c>
      <c r="V21" s="125" t="s">
        <v>14</v>
      </c>
      <c r="W21" s="125">
        <f t="shared" si="8"/>
        <v>0</v>
      </c>
      <c r="X21" s="125">
        <f t="shared" si="9"/>
        <v>0</v>
      </c>
      <c r="Y21" s="125">
        <v>0</v>
      </c>
      <c r="Z21" s="125">
        <v>0</v>
      </c>
      <c r="AA21" s="125">
        <f t="shared" si="10"/>
        <v>0</v>
      </c>
      <c r="AB21" s="125">
        <v>0</v>
      </c>
      <c r="AC21" s="125">
        <v>0</v>
      </c>
      <c r="AD21" s="125">
        <f t="shared" si="11"/>
        <v>0</v>
      </c>
      <c r="AE21" s="125">
        <v>0</v>
      </c>
      <c r="AF21" s="125">
        <v>0</v>
      </c>
    </row>
    <row r="22" spans="1:32" ht="19.5" customHeight="1">
      <c r="A22" s="65" t="s">
        <v>162</v>
      </c>
      <c r="B22" s="65" t="s">
        <v>87</v>
      </c>
      <c r="C22" s="123" t="s">
        <v>83</v>
      </c>
      <c r="D22" s="65" t="s">
        <v>172</v>
      </c>
      <c r="E22" s="124">
        <f t="shared" si="0"/>
        <v>200.6884</v>
      </c>
      <c r="F22" s="125">
        <f t="shared" si="1"/>
        <v>200.6884</v>
      </c>
      <c r="G22" s="125">
        <f t="shared" si="2"/>
        <v>200.6884</v>
      </c>
      <c r="H22" s="125">
        <v>8.2403</v>
      </c>
      <c r="I22" s="125">
        <v>192.4481</v>
      </c>
      <c r="J22" s="125">
        <f t="shared" si="3"/>
        <v>0</v>
      </c>
      <c r="K22" s="125" t="s">
        <v>14</v>
      </c>
      <c r="L22" s="125" t="s">
        <v>14</v>
      </c>
      <c r="M22" s="125">
        <f t="shared" si="4"/>
        <v>0</v>
      </c>
      <c r="N22" s="125" t="s">
        <v>14</v>
      </c>
      <c r="O22" s="125" t="s">
        <v>14</v>
      </c>
      <c r="P22" s="125">
        <f t="shared" si="5"/>
        <v>0</v>
      </c>
      <c r="Q22" s="125">
        <f t="shared" si="6"/>
        <v>0</v>
      </c>
      <c r="R22" s="125" t="s">
        <v>14</v>
      </c>
      <c r="S22" s="125" t="s">
        <v>14</v>
      </c>
      <c r="T22" s="125">
        <f t="shared" si="7"/>
        <v>0</v>
      </c>
      <c r="U22" s="125" t="s">
        <v>14</v>
      </c>
      <c r="V22" s="125" t="s">
        <v>14</v>
      </c>
      <c r="W22" s="125">
        <f t="shared" si="8"/>
        <v>0</v>
      </c>
      <c r="X22" s="125">
        <f t="shared" si="9"/>
        <v>0</v>
      </c>
      <c r="Y22" s="125">
        <v>0</v>
      </c>
      <c r="Z22" s="125">
        <v>0</v>
      </c>
      <c r="AA22" s="125">
        <f t="shared" si="10"/>
        <v>0</v>
      </c>
      <c r="AB22" s="125">
        <v>0</v>
      </c>
      <c r="AC22" s="125">
        <v>0</v>
      </c>
      <c r="AD22" s="125">
        <f t="shared" si="11"/>
        <v>0</v>
      </c>
      <c r="AE22" s="125">
        <v>0</v>
      </c>
      <c r="AF22" s="125">
        <v>0</v>
      </c>
    </row>
    <row r="23" spans="1:32" ht="19.5" customHeight="1">
      <c r="A23" s="65" t="s">
        <v>173</v>
      </c>
      <c r="B23" s="65" t="s">
        <v>14</v>
      </c>
      <c r="C23" s="123" t="s">
        <v>14</v>
      </c>
      <c r="D23" s="65" t="s">
        <v>174</v>
      </c>
      <c r="E23" s="124">
        <f t="shared" si="0"/>
        <v>8</v>
      </c>
      <c r="F23" s="125">
        <f t="shared" si="1"/>
        <v>8</v>
      </c>
      <c r="G23" s="125">
        <f t="shared" si="2"/>
        <v>8</v>
      </c>
      <c r="H23" s="125">
        <v>0</v>
      </c>
      <c r="I23" s="125">
        <v>8</v>
      </c>
      <c r="J23" s="125">
        <f t="shared" si="3"/>
        <v>0</v>
      </c>
      <c r="K23" s="125" t="s">
        <v>14</v>
      </c>
      <c r="L23" s="125" t="s">
        <v>14</v>
      </c>
      <c r="M23" s="125">
        <f t="shared" si="4"/>
        <v>0</v>
      </c>
      <c r="N23" s="125" t="s">
        <v>14</v>
      </c>
      <c r="O23" s="125" t="s">
        <v>14</v>
      </c>
      <c r="P23" s="125">
        <f t="shared" si="5"/>
        <v>0</v>
      </c>
      <c r="Q23" s="125">
        <f t="shared" si="6"/>
        <v>0</v>
      </c>
      <c r="R23" s="125" t="s">
        <v>14</v>
      </c>
      <c r="S23" s="125" t="s">
        <v>14</v>
      </c>
      <c r="T23" s="125">
        <f t="shared" si="7"/>
        <v>0</v>
      </c>
      <c r="U23" s="125" t="s">
        <v>14</v>
      </c>
      <c r="V23" s="125" t="s">
        <v>14</v>
      </c>
      <c r="W23" s="125">
        <f t="shared" si="8"/>
        <v>0</v>
      </c>
      <c r="X23" s="125">
        <f t="shared" si="9"/>
        <v>0</v>
      </c>
      <c r="Y23" s="125">
        <v>0</v>
      </c>
      <c r="Z23" s="125">
        <v>0</v>
      </c>
      <c r="AA23" s="125">
        <f t="shared" si="10"/>
        <v>0</v>
      </c>
      <c r="AB23" s="125">
        <v>0</v>
      </c>
      <c r="AC23" s="125">
        <v>0</v>
      </c>
      <c r="AD23" s="125">
        <f t="shared" si="11"/>
        <v>0</v>
      </c>
      <c r="AE23" s="125">
        <v>0</v>
      </c>
      <c r="AF23" s="125">
        <v>0</v>
      </c>
    </row>
    <row r="24" spans="1:32" ht="19.5" customHeight="1">
      <c r="A24" s="65" t="s">
        <v>175</v>
      </c>
      <c r="B24" s="65" t="s">
        <v>166</v>
      </c>
      <c r="C24" s="123" t="s">
        <v>83</v>
      </c>
      <c r="D24" s="65" t="s">
        <v>176</v>
      </c>
      <c r="E24" s="124">
        <f t="shared" si="0"/>
        <v>8</v>
      </c>
      <c r="F24" s="125">
        <f t="shared" si="1"/>
        <v>8</v>
      </c>
      <c r="G24" s="125">
        <f t="shared" si="2"/>
        <v>8</v>
      </c>
      <c r="H24" s="125">
        <v>0</v>
      </c>
      <c r="I24" s="125">
        <v>8</v>
      </c>
      <c r="J24" s="125">
        <f t="shared" si="3"/>
        <v>0</v>
      </c>
      <c r="K24" s="125" t="s">
        <v>14</v>
      </c>
      <c r="L24" s="125" t="s">
        <v>14</v>
      </c>
      <c r="M24" s="125">
        <f t="shared" si="4"/>
        <v>0</v>
      </c>
      <c r="N24" s="125" t="s">
        <v>14</v>
      </c>
      <c r="O24" s="125" t="s">
        <v>14</v>
      </c>
      <c r="P24" s="125">
        <f t="shared" si="5"/>
        <v>0</v>
      </c>
      <c r="Q24" s="125">
        <f t="shared" si="6"/>
        <v>0</v>
      </c>
      <c r="R24" s="125" t="s">
        <v>14</v>
      </c>
      <c r="S24" s="125" t="s">
        <v>14</v>
      </c>
      <c r="T24" s="125">
        <f t="shared" si="7"/>
        <v>0</v>
      </c>
      <c r="U24" s="125" t="s">
        <v>14</v>
      </c>
      <c r="V24" s="125" t="s">
        <v>14</v>
      </c>
      <c r="W24" s="125">
        <f t="shared" si="8"/>
        <v>0</v>
      </c>
      <c r="X24" s="125">
        <f t="shared" si="9"/>
        <v>0</v>
      </c>
      <c r="Y24" s="125">
        <v>0</v>
      </c>
      <c r="Z24" s="125">
        <v>0</v>
      </c>
      <c r="AA24" s="125">
        <f t="shared" si="10"/>
        <v>0</v>
      </c>
      <c r="AB24" s="125">
        <v>0</v>
      </c>
      <c r="AC24" s="125">
        <v>0</v>
      </c>
      <c r="AD24" s="125">
        <f t="shared" si="11"/>
        <v>0</v>
      </c>
      <c r="AE24" s="125">
        <v>0</v>
      </c>
      <c r="AF24" s="125">
        <v>0</v>
      </c>
    </row>
    <row r="25" spans="1:32" ht="19.5" customHeight="1">
      <c r="A25" s="65" t="s">
        <v>177</v>
      </c>
      <c r="B25" s="65" t="s">
        <v>14</v>
      </c>
      <c r="C25" s="123" t="s">
        <v>14</v>
      </c>
      <c r="D25" s="65" t="s">
        <v>178</v>
      </c>
      <c r="E25" s="124">
        <f t="shared" si="0"/>
        <v>47.1096</v>
      </c>
      <c r="F25" s="125">
        <f t="shared" si="1"/>
        <v>47.1096</v>
      </c>
      <c r="G25" s="125">
        <f t="shared" si="2"/>
        <v>47.1096</v>
      </c>
      <c r="H25" s="125">
        <v>47.1096</v>
      </c>
      <c r="I25" s="125">
        <v>0</v>
      </c>
      <c r="J25" s="125">
        <f t="shared" si="3"/>
        <v>0</v>
      </c>
      <c r="K25" s="125" t="s">
        <v>14</v>
      </c>
      <c r="L25" s="125" t="s">
        <v>14</v>
      </c>
      <c r="M25" s="125">
        <f t="shared" si="4"/>
        <v>0</v>
      </c>
      <c r="N25" s="125" t="s">
        <v>14</v>
      </c>
      <c r="O25" s="125" t="s">
        <v>14</v>
      </c>
      <c r="P25" s="125">
        <f t="shared" si="5"/>
        <v>0</v>
      </c>
      <c r="Q25" s="125">
        <f t="shared" si="6"/>
        <v>0</v>
      </c>
      <c r="R25" s="125" t="s">
        <v>14</v>
      </c>
      <c r="S25" s="125" t="s">
        <v>14</v>
      </c>
      <c r="T25" s="125">
        <f t="shared" si="7"/>
        <v>0</v>
      </c>
      <c r="U25" s="125" t="s">
        <v>14</v>
      </c>
      <c r="V25" s="125" t="s">
        <v>14</v>
      </c>
      <c r="W25" s="125">
        <f t="shared" si="8"/>
        <v>0</v>
      </c>
      <c r="X25" s="125">
        <f t="shared" si="9"/>
        <v>0</v>
      </c>
      <c r="Y25" s="125">
        <v>0</v>
      </c>
      <c r="Z25" s="125">
        <v>0</v>
      </c>
      <c r="AA25" s="125">
        <f t="shared" si="10"/>
        <v>0</v>
      </c>
      <c r="AB25" s="125">
        <v>0</v>
      </c>
      <c r="AC25" s="125">
        <v>0</v>
      </c>
      <c r="AD25" s="125">
        <f t="shared" si="11"/>
        <v>0</v>
      </c>
      <c r="AE25" s="125">
        <v>0</v>
      </c>
      <c r="AF25" s="125">
        <v>0</v>
      </c>
    </row>
    <row r="26" spans="1:32" ht="19.5" customHeight="1">
      <c r="A26" s="65" t="s">
        <v>179</v>
      </c>
      <c r="B26" s="65" t="s">
        <v>82</v>
      </c>
      <c r="C26" s="123" t="s">
        <v>83</v>
      </c>
      <c r="D26" s="65" t="s">
        <v>180</v>
      </c>
      <c r="E26" s="124">
        <f t="shared" si="0"/>
        <v>47.1096</v>
      </c>
      <c r="F26" s="125">
        <f t="shared" si="1"/>
        <v>47.1096</v>
      </c>
      <c r="G26" s="125">
        <f t="shared" si="2"/>
        <v>47.1096</v>
      </c>
      <c r="H26" s="125">
        <v>47.1096</v>
      </c>
      <c r="I26" s="125">
        <v>0</v>
      </c>
      <c r="J26" s="125">
        <f t="shared" si="3"/>
        <v>0</v>
      </c>
      <c r="K26" s="125" t="s">
        <v>14</v>
      </c>
      <c r="L26" s="125" t="s">
        <v>14</v>
      </c>
      <c r="M26" s="125">
        <f t="shared" si="4"/>
        <v>0</v>
      </c>
      <c r="N26" s="125" t="s">
        <v>14</v>
      </c>
      <c r="O26" s="125" t="s">
        <v>14</v>
      </c>
      <c r="P26" s="125">
        <f t="shared" si="5"/>
        <v>0</v>
      </c>
      <c r="Q26" s="125">
        <f t="shared" si="6"/>
        <v>0</v>
      </c>
      <c r="R26" s="125" t="s">
        <v>14</v>
      </c>
      <c r="S26" s="125" t="s">
        <v>14</v>
      </c>
      <c r="T26" s="125">
        <f t="shared" si="7"/>
        <v>0</v>
      </c>
      <c r="U26" s="125" t="s">
        <v>14</v>
      </c>
      <c r="V26" s="125" t="s">
        <v>14</v>
      </c>
      <c r="W26" s="125">
        <f t="shared" si="8"/>
        <v>0</v>
      </c>
      <c r="X26" s="125">
        <f t="shared" si="9"/>
        <v>0</v>
      </c>
      <c r="Y26" s="125">
        <v>0</v>
      </c>
      <c r="Z26" s="125">
        <v>0</v>
      </c>
      <c r="AA26" s="125">
        <f t="shared" si="10"/>
        <v>0</v>
      </c>
      <c r="AB26" s="125">
        <v>0</v>
      </c>
      <c r="AC26" s="125">
        <v>0</v>
      </c>
      <c r="AD26" s="125">
        <f t="shared" si="11"/>
        <v>0</v>
      </c>
      <c r="AE26" s="125">
        <v>0</v>
      </c>
      <c r="AF26" s="125">
        <v>0</v>
      </c>
    </row>
    <row r="27" spans="1:32" ht="19.5" customHeight="1">
      <c r="A27" s="65" t="s">
        <v>181</v>
      </c>
      <c r="B27" s="65" t="s">
        <v>14</v>
      </c>
      <c r="C27" s="123" t="s">
        <v>14</v>
      </c>
      <c r="D27" s="65" t="s">
        <v>182</v>
      </c>
      <c r="E27" s="124">
        <f t="shared" si="0"/>
        <v>30.8264</v>
      </c>
      <c r="F27" s="125">
        <f t="shared" si="1"/>
        <v>30.8264</v>
      </c>
      <c r="G27" s="125">
        <f t="shared" si="2"/>
        <v>30.8264</v>
      </c>
      <c r="H27" s="125">
        <v>3.3264</v>
      </c>
      <c r="I27" s="125">
        <v>27.5</v>
      </c>
      <c r="J27" s="125">
        <f t="shared" si="3"/>
        <v>0</v>
      </c>
      <c r="K27" s="125" t="s">
        <v>14</v>
      </c>
      <c r="L27" s="125" t="s">
        <v>14</v>
      </c>
      <c r="M27" s="125">
        <f t="shared" si="4"/>
        <v>0</v>
      </c>
      <c r="N27" s="125" t="s">
        <v>14</v>
      </c>
      <c r="O27" s="125" t="s">
        <v>14</v>
      </c>
      <c r="P27" s="125">
        <f t="shared" si="5"/>
        <v>0</v>
      </c>
      <c r="Q27" s="125">
        <f t="shared" si="6"/>
        <v>0</v>
      </c>
      <c r="R27" s="125" t="s">
        <v>14</v>
      </c>
      <c r="S27" s="125" t="s">
        <v>14</v>
      </c>
      <c r="T27" s="125">
        <f t="shared" si="7"/>
        <v>0</v>
      </c>
      <c r="U27" s="125" t="s">
        <v>14</v>
      </c>
      <c r="V27" s="125" t="s">
        <v>14</v>
      </c>
      <c r="W27" s="125">
        <f t="shared" si="8"/>
        <v>0</v>
      </c>
      <c r="X27" s="125">
        <f t="shared" si="9"/>
        <v>0</v>
      </c>
      <c r="Y27" s="125">
        <v>0</v>
      </c>
      <c r="Z27" s="125">
        <v>0</v>
      </c>
      <c r="AA27" s="125">
        <f t="shared" si="10"/>
        <v>0</v>
      </c>
      <c r="AB27" s="125">
        <v>0</v>
      </c>
      <c r="AC27" s="125">
        <v>0</v>
      </c>
      <c r="AD27" s="125">
        <f t="shared" si="11"/>
        <v>0</v>
      </c>
      <c r="AE27" s="125">
        <v>0</v>
      </c>
      <c r="AF27" s="125">
        <v>0</v>
      </c>
    </row>
    <row r="28" spans="1:32" ht="19.5" customHeight="1">
      <c r="A28" s="65" t="s">
        <v>183</v>
      </c>
      <c r="B28" s="65" t="s">
        <v>82</v>
      </c>
      <c r="C28" s="123" t="s">
        <v>83</v>
      </c>
      <c r="D28" s="65" t="s">
        <v>184</v>
      </c>
      <c r="E28" s="124">
        <f t="shared" si="0"/>
        <v>7.1964</v>
      </c>
      <c r="F28" s="125">
        <f t="shared" si="1"/>
        <v>7.1964</v>
      </c>
      <c r="G28" s="125">
        <f t="shared" si="2"/>
        <v>7.1964</v>
      </c>
      <c r="H28" s="125">
        <v>1.1964</v>
      </c>
      <c r="I28" s="125">
        <v>6</v>
      </c>
      <c r="J28" s="125">
        <f t="shared" si="3"/>
        <v>0</v>
      </c>
      <c r="K28" s="125" t="s">
        <v>14</v>
      </c>
      <c r="L28" s="125" t="s">
        <v>14</v>
      </c>
      <c r="M28" s="125">
        <f t="shared" si="4"/>
        <v>0</v>
      </c>
      <c r="N28" s="125" t="s">
        <v>14</v>
      </c>
      <c r="O28" s="125" t="s">
        <v>14</v>
      </c>
      <c r="P28" s="125">
        <f t="shared" si="5"/>
        <v>0</v>
      </c>
      <c r="Q28" s="125">
        <f t="shared" si="6"/>
        <v>0</v>
      </c>
      <c r="R28" s="125" t="s">
        <v>14</v>
      </c>
      <c r="S28" s="125" t="s">
        <v>14</v>
      </c>
      <c r="T28" s="125">
        <f t="shared" si="7"/>
        <v>0</v>
      </c>
      <c r="U28" s="125" t="s">
        <v>14</v>
      </c>
      <c r="V28" s="125" t="s">
        <v>14</v>
      </c>
      <c r="W28" s="125">
        <f t="shared" si="8"/>
        <v>0</v>
      </c>
      <c r="X28" s="125">
        <f t="shared" si="9"/>
        <v>0</v>
      </c>
      <c r="Y28" s="125">
        <v>0</v>
      </c>
      <c r="Z28" s="125">
        <v>0</v>
      </c>
      <c r="AA28" s="125">
        <f t="shared" si="10"/>
        <v>0</v>
      </c>
      <c r="AB28" s="125">
        <v>0</v>
      </c>
      <c r="AC28" s="125">
        <v>0</v>
      </c>
      <c r="AD28" s="125">
        <f t="shared" si="11"/>
        <v>0</v>
      </c>
      <c r="AE28" s="125">
        <v>0</v>
      </c>
      <c r="AF28" s="125">
        <v>0</v>
      </c>
    </row>
    <row r="29" spans="1:32" ht="19.5" customHeight="1">
      <c r="A29" s="65" t="s">
        <v>183</v>
      </c>
      <c r="B29" s="65" t="s">
        <v>87</v>
      </c>
      <c r="C29" s="123" t="s">
        <v>83</v>
      </c>
      <c r="D29" s="65" t="s">
        <v>185</v>
      </c>
      <c r="E29" s="124">
        <f t="shared" si="0"/>
        <v>23.63</v>
      </c>
      <c r="F29" s="125">
        <f t="shared" si="1"/>
        <v>23.63</v>
      </c>
      <c r="G29" s="125">
        <f t="shared" si="2"/>
        <v>23.63</v>
      </c>
      <c r="H29" s="125">
        <v>2.13</v>
      </c>
      <c r="I29" s="125">
        <v>21.5</v>
      </c>
      <c r="J29" s="125">
        <f t="shared" si="3"/>
        <v>0</v>
      </c>
      <c r="K29" s="125" t="s">
        <v>14</v>
      </c>
      <c r="L29" s="125" t="s">
        <v>14</v>
      </c>
      <c r="M29" s="125">
        <f t="shared" si="4"/>
        <v>0</v>
      </c>
      <c r="N29" s="125" t="s">
        <v>14</v>
      </c>
      <c r="O29" s="125" t="s">
        <v>14</v>
      </c>
      <c r="P29" s="125">
        <f t="shared" si="5"/>
        <v>0</v>
      </c>
      <c r="Q29" s="125">
        <f t="shared" si="6"/>
        <v>0</v>
      </c>
      <c r="R29" s="125" t="s">
        <v>14</v>
      </c>
      <c r="S29" s="125" t="s">
        <v>14</v>
      </c>
      <c r="T29" s="125">
        <f t="shared" si="7"/>
        <v>0</v>
      </c>
      <c r="U29" s="125" t="s">
        <v>14</v>
      </c>
      <c r="V29" s="125" t="s">
        <v>14</v>
      </c>
      <c r="W29" s="125">
        <f t="shared" si="8"/>
        <v>0</v>
      </c>
      <c r="X29" s="125">
        <f t="shared" si="9"/>
        <v>0</v>
      </c>
      <c r="Y29" s="125">
        <v>0</v>
      </c>
      <c r="Z29" s="125">
        <v>0</v>
      </c>
      <c r="AA29" s="125">
        <f t="shared" si="10"/>
        <v>0</v>
      </c>
      <c r="AB29" s="125">
        <v>0</v>
      </c>
      <c r="AC29" s="125">
        <v>0</v>
      </c>
      <c r="AD29" s="125">
        <f t="shared" si="11"/>
        <v>0</v>
      </c>
      <c r="AE29" s="125">
        <v>0</v>
      </c>
      <c r="AF29" s="125">
        <v>0</v>
      </c>
    </row>
  </sheetData>
  <sheetProtection/>
  <mergeCells count="20">
    <mergeCell ref="A2:AF2"/>
    <mergeCell ref="A4:D4"/>
    <mergeCell ref="F4:O4"/>
    <mergeCell ref="P4:V4"/>
    <mergeCell ref="W4:AF4"/>
    <mergeCell ref="A5:B5"/>
    <mergeCell ref="G5:I5"/>
    <mergeCell ref="J5:L5"/>
    <mergeCell ref="M5:O5"/>
    <mergeCell ref="Q5:S5"/>
    <mergeCell ref="T5:V5"/>
    <mergeCell ref="X5:Z5"/>
    <mergeCell ref="AA5:AC5"/>
    <mergeCell ref="AD5:AF5"/>
    <mergeCell ref="C5:C6"/>
    <mergeCell ref="D5:D6"/>
    <mergeCell ref="E4:E6"/>
    <mergeCell ref="F5:F6"/>
    <mergeCell ref="P5:P6"/>
    <mergeCell ref="W5:W6"/>
  </mergeCells>
  <printOptions horizontalCentered="1" verticalCentered="1"/>
  <pageMargins left="0.59" right="0.59" top="0.59" bottom="0.59" header="0.59" footer="0.39"/>
  <pageSetup errors="blank" fitToHeight="100" fitToWidth="1" horizontalDpi="600" verticalDpi="600" orientation="landscape" paperSize="9" scale="53"/>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30"/>
  <sheetViews>
    <sheetView showGridLines="0" showZeros="0" workbookViewId="0" topLeftCell="T1">
      <selection activeCell="AH1" sqref="AH1:AH65536"/>
    </sheetView>
  </sheetViews>
  <sheetFormatPr defaultColWidth="9.33203125" defaultRowHeight="11.25"/>
  <cols>
    <col min="1" max="1" width="4.83203125" style="0" customWidth="1"/>
    <col min="2" max="3" width="3.66015625" style="0" customWidth="1"/>
    <col min="4" max="4" width="46" style="0" customWidth="1"/>
    <col min="5" max="5" width="14.66015625" style="0" customWidth="1"/>
    <col min="6" max="32" width="12.16015625" style="0" customWidth="1"/>
    <col min="33" max="36" width="9.83203125" style="0" customWidth="1"/>
    <col min="37" max="39" width="9.33203125" style="0" customWidth="1"/>
    <col min="40" max="40" width="10.66015625" style="0" customWidth="1"/>
  </cols>
  <sheetData>
    <row r="1" spans="1:24" ht="19.5" customHeight="1">
      <c r="A1" s="42"/>
      <c r="B1" s="43"/>
      <c r="C1" s="43"/>
      <c r="D1" s="43"/>
      <c r="E1" s="43"/>
      <c r="F1" s="43"/>
      <c r="G1" s="43"/>
      <c r="H1" s="43"/>
      <c r="I1" s="43"/>
      <c r="J1" s="43"/>
      <c r="K1" s="43"/>
      <c r="L1" s="43"/>
      <c r="M1" s="43"/>
      <c r="N1" s="43"/>
      <c r="O1" s="43"/>
      <c r="P1" s="43"/>
      <c r="Q1" s="43"/>
      <c r="R1" s="43"/>
      <c r="S1" s="43"/>
      <c r="T1" s="43"/>
      <c r="U1" s="43"/>
      <c r="V1" s="43"/>
      <c r="W1" s="43"/>
      <c r="X1" s="112"/>
    </row>
    <row r="2" spans="1:39" ht="22.5" customHeight="1">
      <c r="A2" s="45" t="s">
        <v>186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row>
    <row r="3" spans="1:40" s="41" customFormat="1" ht="19.5" customHeight="1">
      <c r="A3" s="46" t="s">
        <v>5</v>
      </c>
      <c r="B3" s="46"/>
      <c r="C3" s="46"/>
      <c r="D3" s="46"/>
      <c r="E3" s="105"/>
      <c r="F3" s="105"/>
      <c r="G3" s="105"/>
      <c r="H3" s="105"/>
      <c r="I3" s="105"/>
      <c r="J3" s="105"/>
      <c r="K3" s="105"/>
      <c r="L3" s="105"/>
      <c r="M3" s="105"/>
      <c r="N3" s="105"/>
      <c r="O3" s="105"/>
      <c r="P3" s="105"/>
      <c r="Q3" s="105"/>
      <c r="R3" s="105"/>
      <c r="S3" s="105"/>
      <c r="T3" s="105"/>
      <c r="U3" s="105"/>
      <c r="V3" s="105"/>
      <c r="W3" s="105"/>
      <c r="X3" s="113"/>
      <c r="Y3" s="113"/>
      <c r="Z3" s="113"/>
      <c r="AA3" s="113"/>
      <c r="AB3" s="113"/>
      <c r="AC3" s="113"/>
      <c r="AD3" s="113"/>
      <c r="AE3" s="113"/>
      <c r="AF3" s="113"/>
      <c r="AG3" s="113"/>
      <c r="AH3" s="113"/>
      <c r="AI3" s="113"/>
      <c r="AJ3" s="113"/>
      <c r="AK3" s="113"/>
      <c r="AL3" s="113"/>
      <c r="AM3" s="113"/>
      <c r="AN3"/>
    </row>
    <row r="4" spans="1:39" ht="19.5" customHeight="1">
      <c r="A4" s="106" t="s">
        <v>54</v>
      </c>
      <c r="B4" s="106"/>
      <c r="C4" s="106"/>
      <c r="D4" s="106"/>
      <c r="E4" s="107" t="s">
        <v>55</v>
      </c>
      <c r="F4" s="108" t="s">
        <v>187</v>
      </c>
      <c r="G4" s="108"/>
      <c r="H4" s="108"/>
      <c r="I4" s="108"/>
      <c r="J4" s="108"/>
      <c r="K4" s="108"/>
      <c r="L4" s="108"/>
      <c r="M4" s="108"/>
      <c r="N4" s="108"/>
      <c r="O4" s="108"/>
      <c r="P4" s="108" t="s">
        <v>188</v>
      </c>
      <c r="Q4" s="108"/>
      <c r="R4" s="108"/>
      <c r="S4" s="108"/>
      <c r="T4" s="108"/>
      <c r="U4" s="108"/>
      <c r="V4" s="108"/>
      <c r="W4" s="108"/>
      <c r="X4" s="108"/>
      <c r="Y4" s="108"/>
      <c r="Z4" s="108"/>
      <c r="AA4" s="108"/>
      <c r="AB4" s="108"/>
      <c r="AC4" s="108"/>
      <c r="AD4" s="108"/>
      <c r="AE4" s="108"/>
      <c r="AF4" s="108"/>
      <c r="AG4" s="114" t="s">
        <v>189</v>
      </c>
      <c r="AH4" s="114"/>
      <c r="AI4" s="114"/>
      <c r="AJ4" s="114"/>
      <c r="AK4" s="114"/>
      <c r="AL4" s="114" t="s">
        <v>190</v>
      </c>
      <c r="AM4" s="114"/>
    </row>
    <row r="5" spans="1:39" ht="19.5" customHeight="1">
      <c r="A5" s="106" t="s">
        <v>65</v>
      </c>
      <c r="B5" s="106"/>
      <c r="C5" s="106"/>
      <c r="D5" s="107" t="s">
        <v>191</v>
      </c>
      <c r="E5" s="107"/>
      <c r="F5" s="107" t="s">
        <v>70</v>
      </c>
      <c r="G5" s="107" t="s">
        <v>192</v>
      </c>
      <c r="H5" s="107" t="s">
        <v>193</v>
      </c>
      <c r="I5" s="107" t="s">
        <v>194</v>
      </c>
      <c r="J5" s="107" t="s">
        <v>195</v>
      </c>
      <c r="K5" s="107" t="s">
        <v>196</v>
      </c>
      <c r="L5" s="107" t="s">
        <v>197</v>
      </c>
      <c r="M5" s="107" t="s">
        <v>198</v>
      </c>
      <c r="N5" s="107" t="s">
        <v>199</v>
      </c>
      <c r="O5" s="107" t="s">
        <v>200</v>
      </c>
      <c r="P5" s="107" t="s">
        <v>70</v>
      </c>
      <c r="Q5" s="107" t="s">
        <v>201</v>
      </c>
      <c r="R5" s="107" t="s">
        <v>202</v>
      </c>
      <c r="S5" s="107" t="s">
        <v>203</v>
      </c>
      <c r="T5" s="107" t="s">
        <v>204</v>
      </c>
      <c r="U5" s="107" t="s">
        <v>205</v>
      </c>
      <c r="V5" s="107" t="s">
        <v>206</v>
      </c>
      <c r="W5" s="107" t="s">
        <v>207</v>
      </c>
      <c r="X5" s="107" t="s">
        <v>208</v>
      </c>
      <c r="Y5" s="107" t="s">
        <v>209</v>
      </c>
      <c r="Z5" s="107" t="s">
        <v>210</v>
      </c>
      <c r="AA5" s="107" t="s">
        <v>211</v>
      </c>
      <c r="AB5" s="107" t="s">
        <v>212</v>
      </c>
      <c r="AC5" s="107" t="s">
        <v>213</v>
      </c>
      <c r="AD5" s="107" t="s">
        <v>214</v>
      </c>
      <c r="AE5" s="107" t="s">
        <v>215</v>
      </c>
      <c r="AF5" s="107" t="s">
        <v>216</v>
      </c>
      <c r="AG5" s="107" t="s">
        <v>70</v>
      </c>
      <c r="AH5" s="107" t="s">
        <v>217</v>
      </c>
      <c r="AI5" s="107" t="s">
        <v>218</v>
      </c>
      <c r="AJ5" s="107" t="s">
        <v>219</v>
      </c>
      <c r="AK5" s="107" t="s">
        <v>220</v>
      </c>
      <c r="AL5" s="107" t="s">
        <v>70</v>
      </c>
      <c r="AM5" s="107" t="s">
        <v>221</v>
      </c>
    </row>
    <row r="6" spans="1:39" ht="30.75" customHeight="1">
      <c r="A6" s="109" t="s">
        <v>75</v>
      </c>
      <c r="B6" s="110" t="s">
        <v>76</v>
      </c>
      <c r="C6" s="109" t="s">
        <v>77</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39" ht="19.5" customHeight="1">
      <c r="A7" s="111" t="s">
        <v>14</v>
      </c>
      <c r="B7" s="111" t="s">
        <v>14</v>
      </c>
      <c r="C7" s="111" t="s">
        <v>14</v>
      </c>
      <c r="D7" s="111" t="s">
        <v>55</v>
      </c>
      <c r="E7" s="95">
        <v>1150.5601</v>
      </c>
      <c r="F7" s="95">
        <v>619.0375</v>
      </c>
      <c r="G7" s="95">
        <v>215.1084</v>
      </c>
      <c r="H7" s="95">
        <v>108.7284</v>
      </c>
      <c r="I7" s="95">
        <v>23.188</v>
      </c>
      <c r="J7" s="95">
        <v>47.1096</v>
      </c>
      <c r="K7" s="95">
        <v>61.4535</v>
      </c>
      <c r="L7" s="95">
        <v>43.3689</v>
      </c>
      <c r="M7" s="95">
        <v>4.8241</v>
      </c>
      <c r="N7" s="95">
        <v>72.1766</v>
      </c>
      <c r="O7" s="95">
        <v>43.08</v>
      </c>
      <c r="P7" s="95">
        <v>492.6962</v>
      </c>
      <c r="Q7" s="95">
        <v>16.6818</v>
      </c>
      <c r="R7" s="95">
        <v>5</v>
      </c>
      <c r="S7" s="95">
        <v>5.4</v>
      </c>
      <c r="T7" s="95">
        <v>15.6</v>
      </c>
      <c r="U7" s="95">
        <v>3</v>
      </c>
      <c r="V7" s="95">
        <v>97.68</v>
      </c>
      <c r="W7" s="95">
        <v>27</v>
      </c>
      <c r="X7" s="95">
        <v>8</v>
      </c>
      <c r="Y7" s="95">
        <v>0.3</v>
      </c>
      <c r="Z7" s="95">
        <v>10.8</v>
      </c>
      <c r="AA7" s="95">
        <v>9</v>
      </c>
      <c r="AB7" s="95">
        <v>28.841</v>
      </c>
      <c r="AC7" s="95">
        <v>7.529</v>
      </c>
      <c r="AD7" s="95">
        <v>8</v>
      </c>
      <c r="AE7" s="95">
        <v>49.176</v>
      </c>
      <c r="AF7" s="95">
        <v>200.6884</v>
      </c>
      <c r="AG7" s="95">
        <v>30.8264</v>
      </c>
      <c r="AH7" s="95">
        <v>1.1544</v>
      </c>
      <c r="AI7" s="95">
        <v>6</v>
      </c>
      <c r="AJ7" s="95">
        <v>0.042</v>
      </c>
      <c r="AK7" s="95">
        <v>23.63</v>
      </c>
      <c r="AL7" s="95">
        <v>8</v>
      </c>
      <c r="AM7" s="95">
        <v>8</v>
      </c>
    </row>
    <row r="8" spans="1:39" ht="19.5" customHeight="1">
      <c r="A8" s="111" t="s">
        <v>14</v>
      </c>
      <c r="B8" s="111" t="s">
        <v>14</v>
      </c>
      <c r="C8" s="111" t="s">
        <v>14</v>
      </c>
      <c r="D8" s="111" t="s">
        <v>222</v>
      </c>
      <c r="E8" s="95">
        <v>950.237</v>
      </c>
      <c r="F8" s="95">
        <v>437.2144</v>
      </c>
      <c r="G8" s="95">
        <v>215.1084</v>
      </c>
      <c r="H8" s="95">
        <v>108.7284</v>
      </c>
      <c r="I8" s="95">
        <v>23.188</v>
      </c>
      <c r="J8" s="95">
        <v>47.1096</v>
      </c>
      <c r="K8" s="95">
        <v>0</v>
      </c>
      <c r="L8" s="95">
        <v>0</v>
      </c>
      <c r="M8" s="95">
        <v>0</v>
      </c>
      <c r="N8" s="95">
        <v>0</v>
      </c>
      <c r="O8" s="95">
        <v>43.08</v>
      </c>
      <c r="P8" s="95">
        <v>489.6962</v>
      </c>
      <c r="Q8" s="95">
        <v>16.6818</v>
      </c>
      <c r="R8" s="95">
        <v>5</v>
      </c>
      <c r="S8" s="95">
        <v>5.4</v>
      </c>
      <c r="T8" s="95">
        <v>15.6</v>
      </c>
      <c r="U8" s="95">
        <v>3</v>
      </c>
      <c r="V8" s="95">
        <v>95.68</v>
      </c>
      <c r="W8" s="95">
        <v>27</v>
      </c>
      <c r="X8" s="95">
        <v>8</v>
      </c>
      <c r="Y8" s="95">
        <v>0.3</v>
      </c>
      <c r="Z8" s="95">
        <v>10.8</v>
      </c>
      <c r="AA8" s="95">
        <v>9</v>
      </c>
      <c r="AB8" s="95">
        <v>28.841</v>
      </c>
      <c r="AC8" s="95">
        <v>7.529</v>
      </c>
      <c r="AD8" s="95">
        <v>8</v>
      </c>
      <c r="AE8" s="95">
        <v>49.176</v>
      </c>
      <c r="AF8" s="95">
        <v>199.6884</v>
      </c>
      <c r="AG8" s="95">
        <v>15.3264</v>
      </c>
      <c r="AH8" s="95">
        <v>1.1544</v>
      </c>
      <c r="AI8" s="95">
        <v>6</v>
      </c>
      <c r="AJ8" s="95">
        <v>0.042</v>
      </c>
      <c r="AK8" s="95">
        <v>8.13</v>
      </c>
      <c r="AL8" s="95">
        <v>8</v>
      </c>
      <c r="AM8" s="95">
        <v>8</v>
      </c>
    </row>
    <row r="9" spans="1:39" ht="19.5" customHeight="1">
      <c r="A9" s="111" t="s">
        <v>14</v>
      </c>
      <c r="B9" s="111" t="s">
        <v>14</v>
      </c>
      <c r="C9" s="111" t="s">
        <v>14</v>
      </c>
      <c r="D9" s="111" t="s">
        <v>223</v>
      </c>
      <c r="E9" s="95">
        <v>941.777</v>
      </c>
      <c r="F9" s="95">
        <v>434.9464</v>
      </c>
      <c r="G9" s="95">
        <v>215.1084</v>
      </c>
      <c r="H9" s="95">
        <v>108.7284</v>
      </c>
      <c r="I9" s="95">
        <v>22</v>
      </c>
      <c r="J9" s="95">
        <v>47.1096</v>
      </c>
      <c r="K9" s="95">
        <v>0</v>
      </c>
      <c r="L9" s="95">
        <v>0</v>
      </c>
      <c r="M9" s="95">
        <v>0</v>
      </c>
      <c r="N9" s="95">
        <v>0</v>
      </c>
      <c r="O9" s="95">
        <v>42</v>
      </c>
      <c r="P9" s="95">
        <v>483.5042</v>
      </c>
      <c r="Q9" s="95">
        <v>16.3818</v>
      </c>
      <c r="R9" s="95">
        <v>5</v>
      </c>
      <c r="S9" s="95">
        <v>5.4</v>
      </c>
      <c r="T9" s="95">
        <v>15.6</v>
      </c>
      <c r="U9" s="95">
        <v>3</v>
      </c>
      <c r="V9" s="95">
        <v>91</v>
      </c>
      <c r="W9" s="95">
        <v>27</v>
      </c>
      <c r="X9" s="95">
        <v>8</v>
      </c>
      <c r="Y9" s="95">
        <v>0.3</v>
      </c>
      <c r="Z9" s="95">
        <v>10.8</v>
      </c>
      <c r="AA9" s="95">
        <v>9</v>
      </c>
      <c r="AB9" s="95">
        <v>28.841</v>
      </c>
      <c r="AC9" s="95">
        <v>7.529</v>
      </c>
      <c r="AD9" s="95">
        <v>8</v>
      </c>
      <c r="AE9" s="95">
        <v>49.176</v>
      </c>
      <c r="AF9" s="95">
        <v>198.4764</v>
      </c>
      <c r="AG9" s="95">
        <v>15.3264</v>
      </c>
      <c r="AH9" s="95">
        <v>1.1544</v>
      </c>
      <c r="AI9" s="95">
        <v>6</v>
      </c>
      <c r="AJ9" s="95">
        <v>0.042</v>
      </c>
      <c r="AK9" s="95">
        <v>8.13</v>
      </c>
      <c r="AL9" s="95">
        <v>8</v>
      </c>
      <c r="AM9" s="95">
        <v>8</v>
      </c>
    </row>
    <row r="10" spans="1:39" ht="19.5" customHeight="1">
      <c r="A10" s="111" t="s">
        <v>80</v>
      </c>
      <c r="B10" s="111" t="s">
        <v>81</v>
      </c>
      <c r="C10" s="111" t="s">
        <v>82</v>
      </c>
      <c r="D10" s="111" t="s">
        <v>84</v>
      </c>
      <c r="E10" s="95">
        <v>630.7564</v>
      </c>
      <c r="F10" s="95">
        <v>410.9464</v>
      </c>
      <c r="G10" s="95">
        <v>215.1084</v>
      </c>
      <c r="H10" s="95">
        <v>108.7284</v>
      </c>
      <c r="I10" s="95">
        <v>20</v>
      </c>
      <c r="J10" s="95">
        <v>47.1096</v>
      </c>
      <c r="K10" s="95">
        <v>0</v>
      </c>
      <c r="L10" s="95">
        <v>0</v>
      </c>
      <c r="M10" s="95">
        <v>0</v>
      </c>
      <c r="N10" s="95">
        <v>0</v>
      </c>
      <c r="O10" s="95">
        <v>20</v>
      </c>
      <c r="P10" s="95">
        <v>216.4836</v>
      </c>
      <c r="Q10" s="95">
        <v>6.376</v>
      </c>
      <c r="R10" s="95">
        <v>0</v>
      </c>
      <c r="S10" s="95">
        <v>5.4</v>
      </c>
      <c r="T10" s="95">
        <v>4.6</v>
      </c>
      <c r="U10" s="95">
        <v>0</v>
      </c>
      <c r="V10" s="95">
        <v>0</v>
      </c>
      <c r="W10" s="95">
        <v>0</v>
      </c>
      <c r="X10" s="95">
        <v>0</v>
      </c>
      <c r="Y10" s="95">
        <v>0</v>
      </c>
      <c r="Z10" s="95">
        <v>0</v>
      </c>
      <c r="AA10" s="95">
        <v>0</v>
      </c>
      <c r="AB10" s="95">
        <v>3.841</v>
      </c>
      <c r="AC10" s="95">
        <v>7.529</v>
      </c>
      <c r="AD10" s="95">
        <v>0</v>
      </c>
      <c r="AE10" s="95">
        <v>31.176</v>
      </c>
      <c r="AF10" s="95">
        <v>157.5616</v>
      </c>
      <c r="AG10" s="95">
        <v>3.3264</v>
      </c>
      <c r="AH10" s="95">
        <v>1.1544</v>
      </c>
      <c r="AI10" s="95">
        <v>0</v>
      </c>
      <c r="AJ10" s="95">
        <v>0.042</v>
      </c>
      <c r="AK10" s="95">
        <v>2.13</v>
      </c>
      <c r="AL10" s="95">
        <v>0</v>
      </c>
      <c r="AM10" s="95">
        <v>0</v>
      </c>
    </row>
    <row r="11" spans="1:39" ht="19.5" customHeight="1">
      <c r="A11" s="111" t="s">
        <v>80</v>
      </c>
      <c r="B11" s="111" t="s">
        <v>81</v>
      </c>
      <c r="C11" s="111" t="s">
        <v>85</v>
      </c>
      <c r="D11" s="111" t="s">
        <v>86</v>
      </c>
      <c r="E11" s="95">
        <v>282.5206</v>
      </c>
      <c r="F11" s="95">
        <v>24</v>
      </c>
      <c r="G11" s="95">
        <v>0</v>
      </c>
      <c r="H11" s="95">
        <v>0</v>
      </c>
      <c r="I11" s="95">
        <v>2</v>
      </c>
      <c r="J11" s="95">
        <v>0</v>
      </c>
      <c r="K11" s="95">
        <v>0</v>
      </c>
      <c r="L11" s="95">
        <v>0</v>
      </c>
      <c r="M11" s="95">
        <v>0</v>
      </c>
      <c r="N11" s="95">
        <v>0</v>
      </c>
      <c r="O11" s="95">
        <v>22</v>
      </c>
      <c r="P11" s="95">
        <v>238.5206</v>
      </c>
      <c r="Q11" s="95">
        <v>10.0058</v>
      </c>
      <c r="R11" s="95">
        <v>0</v>
      </c>
      <c r="S11" s="95">
        <v>0</v>
      </c>
      <c r="T11" s="95">
        <v>11</v>
      </c>
      <c r="U11" s="95">
        <v>3</v>
      </c>
      <c r="V11" s="95">
        <v>91</v>
      </c>
      <c r="W11" s="95">
        <v>15</v>
      </c>
      <c r="X11" s="95">
        <v>8</v>
      </c>
      <c r="Y11" s="95">
        <v>0.3</v>
      </c>
      <c r="Z11" s="95">
        <v>10.8</v>
      </c>
      <c r="AA11" s="95">
        <v>9</v>
      </c>
      <c r="AB11" s="95">
        <v>25</v>
      </c>
      <c r="AC11" s="95">
        <v>0</v>
      </c>
      <c r="AD11" s="95">
        <v>8</v>
      </c>
      <c r="AE11" s="95">
        <v>18</v>
      </c>
      <c r="AF11" s="95">
        <v>29.4148</v>
      </c>
      <c r="AG11" s="95">
        <v>12</v>
      </c>
      <c r="AH11" s="95">
        <v>0</v>
      </c>
      <c r="AI11" s="95">
        <v>6</v>
      </c>
      <c r="AJ11" s="95">
        <v>0</v>
      </c>
      <c r="AK11" s="95">
        <v>6</v>
      </c>
      <c r="AL11" s="95">
        <v>8</v>
      </c>
      <c r="AM11" s="95">
        <v>8</v>
      </c>
    </row>
    <row r="12" spans="1:39" ht="19.5" customHeight="1">
      <c r="A12" s="111" t="s">
        <v>80</v>
      </c>
      <c r="B12" s="111" t="s">
        <v>81</v>
      </c>
      <c r="C12" s="111" t="s">
        <v>87</v>
      </c>
      <c r="D12" s="111" t="s">
        <v>88</v>
      </c>
      <c r="E12" s="95">
        <v>28.5</v>
      </c>
      <c r="F12" s="95">
        <v>0</v>
      </c>
      <c r="G12" s="95">
        <v>0</v>
      </c>
      <c r="H12" s="95">
        <v>0</v>
      </c>
      <c r="I12" s="95">
        <v>0</v>
      </c>
      <c r="J12" s="95">
        <v>0</v>
      </c>
      <c r="K12" s="95">
        <v>0</v>
      </c>
      <c r="L12" s="95">
        <v>0</v>
      </c>
      <c r="M12" s="95">
        <v>0</v>
      </c>
      <c r="N12" s="95">
        <v>0</v>
      </c>
      <c r="O12" s="95">
        <v>0</v>
      </c>
      <c r="P12" s="95">
        <v>28.5</v>
      </c>
      <c r="Q12" s="95">
        <v>0</v>
      </c>
      <c r="R12" s="95">
        <v>5</v>
      </c>
      <c r="S12" s="95">
        <v>0</v>
      </c>
      <c r="T12" s="95">
        <v>0</v>
      </c>
      <c r="U12" s="95">
        <v>0</v>
      </c>
      <c r="V12" s="95">
        <v>0</v>
      </c>
      <c r="W12" s="95">
        <v>12</v>
      </c>
      <c r="X12" s="95">
        <v>0</v>
      </c>
      <c r="Y12" s="95">
        <v>0</v>
      </c>
      <c r="Z12" s="95">
        <v>0</v>
      </c>
      <c r="AA12" s="95">
        <v>0</v>
      </c>
      <c r="AB12" s="95">
        <v>0</v>
      </c>
      <c r="AC12" s="95">
        <v>0</v>
      </c>
      <c r="AD12" s="95">
        <v>0</v>
      </c>
      <c r="AE12" s="95">
        <v>0</v>
      </c>
      <c r="AF12" s="95">
        <v>11.5</v>
      </c>
      <c r="AG12" s="95">
        <v>0</v>
      </c>
      <c r="AH12" s="95">
        <v>0</v>
      </c>
      <c r="AI12" s="95">
        <v>0</v>
      </c>
      <c r="AJ12" s="95">
        <v>0</v>
      </c>
      <c r="AK12" s="95">
        <v>0</v>
      </c>
      <c r="AL12" s="95">
        <v>0</v>
      </c>
      <c r="AM12" s="95">
        <v>0</v>
      </c>
    </row>
    <row r="13" spans="1:39" ht="19.5" customHeight="1">
      <c r="A13" s="111" t="s">
        <v>14</v>
      </c>
      <c r="B13" s="111" t="s">
        <v>14</v>
      </c>
      <c r="C13" s="111" t="s">
        <v>14</v>
      </c>
      <c r="D13" s="111" t="s">
        <v>224</v>
      </c>
      <c r="E13" s="95">
        <v>8.46</v>
      </c>
      <c r="F13" s="95">
        <v>2.268</v>
      </c>
      <c r="G13" s="95">
        <v>0</v>
      </c>
      <c r="H13" s="95">
        <v>0</v>
      </c>
      <c r="I13" s="95">
        <v>1.188</v>
      </c>
      <c r="J13" s="95">
        <v>0</v>
      </c>
      <c r="K13" s="95">
        <v>0</v>
      </c>
      <c r="L13" s="95">
        <v>0</v>
      </c>
      <c r="M13" s="95">
        <v>0</v>
      </c>
      <c r="N13" s="95">
        <v>0</v>
      </c>
      <c r="O13" s="95">
        <v>1.08</v>
      </c>
      <c r="P13" s="95">
        <v>6.192</v>
      </c>
      <c r="Q13" s="95">
        <v>0.3</v>
      </c>
      <c r="R13" s="95">
        <v>0</v>
      </c>
      <c r="S13" s="95">
        <v>0</v>
      </c>
      <c r="T13" s="95">
        <v>0</v>
      </c>
      <c r="U13" s="95">
        <v>0</v>
      </c>
      <c r="V13" s="95">
        <v>4.68</v>
      </c>
      <c r="W13" s="95">
        <v>0</v>
      </c>
      <c r="X13" s="95">
        <v>0</v>
      </c>
      <c r="Y13" s="95">
        <v>0</v>
      </c>
      <c r="Z13" s="95">
        <v>0</v>
      </c>
      <c r="AA13" s="95">
        <v>0</v>
      </c>
      <c r="AB13" s="95">
        <v>0</v>
      </c>
      <c r="AC13" s="95">
        <v>0</v>
      </c>
      <c r="AD13" s="95">
        <v>0</v>
      </c>
      <c r="AE13" s="95">
        <v>0</v>
      </c>
      <c r="AF13" s="95">
        <v>1.212</v>
      </c>
      <c r="AG13" s="95">
        <v>0</v>
      </c>
      <c r="AH13" s="95">
        <v>0</v>
      </c>
      <c r="AI13" s="95">
        <v>0</v>
      </c>
      <c r="AJ13" s="95">
        <v>0</v>
      </c>
      <c r="AK13" s="95">
        <v>0</v>
      </c>
      <c r="AL13" s="95">
        <v>0</v>
      </c>
      <c r="AM13" s="95">
        <v>0</v>
      </c>
    </row>
    <row r="14" spans="1:39" ht="19.5" customHeight="1">
      <c r="A14" s="111" t="s">
        <v>80</v>
      </c>
      <c r="B14" s="111" t="s">
        <v>89</v>
      </c>
      <c r="C14" s="111" t="s">
        <v>90</v>
      </c>
      <c r="D14" s="111" t="s">
        <v>91</v>
      </c>
      <c r="E14" s="95">
        <v>8.46</v>
      </c>
      <c r="F14" s="95">
        <v>2.268</v>
      </c>
      <c r="G14" s="95">
        <v>0</v>
      </c>
      <c r="H14" s="95">
        <v>0</v>
      </c>
      <c r="I14" s="95">
        <v>1.188</v>
      </c>
      <c r="J14" s="95">
        <v>0</v>
      </c>
      <c r="K14" s="95">
        <v>0</v>
      </c>
      <c r="L14" s="95">
        <v>0</v>
      </c>
      <c r="M14" s="95">
        <v>0</v>
      </c>
      <c r="N14" s="95">
        <v>0</v>
      </c>
      <c r="O14" s="95">
        <v>1.08</v>
      </c>
      <c r="P14" s="95">
        <v>6.192</v>
      </c>
      <c r="Q14" s="95">
        <v>0.3</v>
      </c>
      <c r="R14" s="95">
        <v>0</v>
      </c>
      <c r="S14" s="95">
        <v>0</v>
      </c>
      <c r="T14" s="95">
        <v>0</v>
      </c>
      <c r="U14" s="95">
        <v>0</v>
      </c>
      <c r="V14" s="95">
        <v>4.68</v>
      </c>
      <c r="W14" s="95">
        <v>0</v>
      </c>
      <c r="X14" s="95">
        <v>0</v>
      </c>
      <c r="Y14" s="95">
        <v>0</v>
      </c>
      <c r="Z14" s="95">
        <v>0</v>
      </c>
      <c r="AA14" s="95">
        <v>0</v>
      </c>
      <c r="AB14" s="95">
        <v>0</v>
      </c>
      <c r="AC14" s="95">
        <v>0</v>
      </c>
      <c r="AD14" s="95">
        <v>0</v>
      </c>
      <c r="AE14" s="95">
        <v>0</v>
      </c>
      <c r="AF14" s="95">
        <v>1.212</v>
      </c>
      <c r="AG14" s="95">
        <v>0</v>
      </c>
      <c r="AH14" s="95">
        <v>0</v>
      </c>
      <c r="AI14" s="95">
        <v>0</v>
      </c>
      <c r="AJ14" s="95">
        <v>0</v>
      </c>
      <c r="AK14" s="95">
        <v>0</v>
      </c>
      <c r="AL14" s="95">
        <v>0</v>
      </c>
      <c r="AM14" s="95">
        <v>0</v>
      </c>
    </row>
    <row r="15" spans="1:39" ht="19.5" customHeight="1">
      <c r="A15" s="111" t="s">
        <v>14</v>
      </c>
      <c r="B15" s="111" t="s">
        <v>14</v>
      </c>
      <c r="C15" s="111" t="s">
        <v>14</v>
      </c>
      <c r="D15" s="111" t="s">
        <v>225</v>
      </c>
      <c r="E15" s="95">
        <v>81.7776</v>
      </c>
      <c r="F15" s="95">
        <v>66.2776</v>
      </c>
      <c r="G15" s="95">
        <v>0</v>
      </c>
      <c r="H15" s="95">
        <v>0</v>
      </c>
      <c r="I15" s="95">
        <v>0</v>
      </c>
      <c r="J15" s="95">
        <v>0</v>
      </c>
      <c r="K15" s="95">
        <v>61.4535</v>
      </c>
      <c r="L15" s="95">
        <v>0</v>
      </c>
      <c r="M15" s="95">
        <v>4.8241</v>
      </c>
      <c r="N15" s="95">
        <v>0</v>
      </c>
      <c r="O15" s="95">
        <v>0</v>
      </c>
      <c r="P15" s="95">
        <v>0</v>
      </c>
      <c r="Q15" s="95">
        <v>0</v>
      </c>
      <c r="R15" s="95">
        <v>0</v>
      </c>
      <c r="S15" s="95">
        <v>0</v>
      </c>
      <c r="T15" s="95">
        <v>0</v>
      </c>
      <c r="U15" s="95">
        <v>0</v>
      </c>
      <c r="V15" s="95">
        <v>0</v>
      </c>
      <c r="W15" s="95">
        <v>0</v>
      </c>
      <c r="X15" s="95">
        <v>0</v>
      </c>
      <c r="Y15" s="95">
        <v>0</v>
      </c>
      <c r="Z15" s="95">
        <v>0</v>
      </c>
      <c r="AA15" s="95">
        <v>0</v>
      </c>
      <c r="AB15" s="95">
        <v>0</v>
      </c>
      <c r="AC15" s="95">
        <v>0</v>
      </c>
      <c r="AD15" s="95">
        <v>0</v>
      </c>
      <c r="AE15" s="95">
        <v>0</v>
      </c>
      <c r="AF15" s="95">
        <v>0</v>
      </c>
      <c r="AG15" s="95">
        <v>15.5</v>
      </c>
      <c r="AH15" s="95">
        <v>0</v>
      </c>
      <c r="AI15" s="95">
        <v>0</v>
      </c>
      <c r="AJ15" s="95">
        <v>0</v>
      </c>
      <c r="AK15" s="95">
        <v>15.5</v>
      </c>
      <c r="AL15" s="95">
        <v>0</v>
      </c>
      <c r="AM15" s="95">
        <v>0</v>
      </c>
    </row>
    <row r="16" spans="1:39" ht="19.5" customHeight="1">
      <c r="A16" s="111" t="s">
        <v>14</v>
      </c>
      <c r="B16" s="111" t="s">
        <v>14</v>
      </c>
      <c r="C16" s="111" t="s">
        <v>14</v>
      </c>
      <c r="D16" s="111" t="s">
        <v>226</v>
      </c>
      <c r="E16" s="95">
        <v>61.4535</v>
      </c>
      <c r="F16" s="95">
        <v>61.4535</v>
      </c>
      <c r="G16" s="95">
        <v>0</v>
      </c>
      <c r="H16" s="95">
        <v>0</v>
      </c>
      <c r="I16" s="95">
        <v>0</v>
      </c>
      <c r="J16" s="95">
        <v>0</v>
      </c>
      <c r="K16" s="95">
        <v>61.4535</v>
      </c>
      <c r="L16" s="95">
        <v>0</v>
      </c>
      <c r="M16" s="95">
        <v>0</v>
      </c>
      <c r="N16" s="95">
        <v>0</v>
      </c>
      <c r="O16" s="95">
        <v>0</v>
      </c>
      <c r="P16" s="95">
        <v>0</v>
      </c>
      <c r="Q16" s="95">
        <v>0</v>
      </c>
      <c r="R16" s="95">
        <v>0</v>
      </c>
      <c r="S16" s="95">
        <v>0</v>
      </c>
      <c r="T16" s="95">
        <v>0</v>
      </c>
      <c r="U16" s="95">
        <v>0</v>
      </c>
      <c r="V16" s="95">
        <v>0</v>
      </c>
      <c r="W16" s="95">
        <v>0</v>
      </c>
      <c r="X16" s="95">
        <v>0</v>
      </c>
      <c r="Y16" s="95">
        <v>0</v>
      </c>
      <c r="Z16" s="95">
        <v>0</v>
      </c>
      <c r="AA16" s="95">
        <v>0</v>
      </c>
      <c r="AB16" s="95">
        <v>0</v>
      </c>
      <c r="AC16" s="95">
        <v>0</v>
      </c>
      <c r="AD16" s="95">
        <v>0</v>
      </c>
      <c r="AE16" s="95">
        <v>0</v>
      </c>
      <c r="AF16" s="95">
        <v>0</v>
      </c>
      <c r="AG16" s="95">
        <v>0</v>
      </c>
      <c r="AH16" s="95">
        <v>0</v>
      </c>
      <c r="AI16" s="95">
        <v>0</v>
      </c>
      <c r="AJ16" s="95">
        <v>0</v>
      </c>
      <c r="AK16" s="95">
        <v>0</v>
      </c>
      <c r="AL16" s="95">
        <v>0</v>
      </c>
      <c r="AM16" s="95">
        <v>0</v>
      </c>
    </row>
    <row r="17" spans="1:39" ht="19.5" customHeight="1">
      <c r="A17" s="111" t="s">
        <v>92</v>
      </c>
      <c r="B17" s="111" t="s">
        <v>90</v>
      </c>
      <c r="C17" s="111" t="s">
        <v>90</v>
      </c>
      <c r="D17" s="111" t="s">
        <v>93</v>
      </c>
      <c r="E17" s="95">
        <v>61.4535</v>
      </c>
      <c r="F17" s="95">
        <v>61.4535</v>
      </c>
      <c r="G17" s="95">
        <v>0</v>
      </c>
      <c r="H17" s="95">
        <v>0</v>
      </c>
      <c r="I17" s="95">
        <v>0</v>
      </c>
      <c r="J17" s="95">
        <v>0</v>
      </c>
      <c r="K17" s="95">
        <v>61.4535</v>
      </c>
      <c r="L17" s="95">
        <v>0</v>
      </c>
      <c r="M17" s="95">
        <v>0</v>
      </c>
      <c r="N17" s="95">
        <v>0</v>
      </c>
      <c r="O17" s="95">
        <v>0</v>
      </c>
      <c r="P17" s="95">
        <v>0</v>
      </c>
      <c r="Q17" s="95">
        <v>0</v>
      </c>
      <c r="R17" s="95">
        <v>0</v>
      </c>
      <c r="S17" s="95">
        <v>0</v>
      </c>
      <c r="T17" s="95">
        <v>0</v>
      </c>
      <c r="U17" s="95">
        <v>0</v>
      </c>
      <c r="V17" s="95">
        <v>0</v>
      </c>
      <c r="W17" s="95">
        <v>0</v>
      </c>
      <c r="X17" s="95">
        <v>0</v>
      </c>
      <c r="Y17" s="95">
        <v>0</v>
      </c>
      <c r="Z17" s="95">
        <v>0</v>
      </c>
      <c r="AA17" s="95">
        <v>0</v>
      </c>
      <c r="AB17" s="95">
        <v>0</v>
      </c>
      <c r="AC17" s="95">
        <v>0</v>
      </c>
      <c r="AD17" s="95">
        <v>0</v>
      </c>
      <c r="AE17" s="95">
        <v>0</v>
      </c>
      <c r="AF17" s="95">
        <v>0</v>
      </c>
      <c r="AG17" s="95">
        <v>0</v>
      </c>
      <c r="AH17" s="95">
        <v>0</v>
      </c>
      <c r="AI17" s="95">
        <v>0</v>
      </c>
      <c r="AJ17" s="95">
        <v>0</v>
      </c>
      <c r="AK17" s="95">
        <v>0</v>
      </c>
      <c r="AL17" s="95">
        <v>0</v>
      </c>
      <c r="AM17" s="95">
        <v>0</v>
      </c>
    </row>
    <row r="18" spans="1:39" ht="19.5" customHeight="1">
      <c r="A18" s="111" t="s">
        <v>14</v>
      </c>
      <c r="B18" s="111" t="s">
        <v>14</v>
      </c>
      <c r="C18" s="111" t="s">
        <v>14</v>
      </c>
      <c r="D18" s="111" t="s">
        <v>227</v>
      </c>
      <c r="E18" s="95">
        <v>15.5</v>
      </c>
      <c r="F18" s="95">
        <v>0</v>
      </c>
      <c r="G18" s="95">
        <v>0</v>
      </c>
      <c r="H18" s="95">
        <v>0</v>
      </c>
      <c r="I18" s="95">
        <v>0</v>
      </c>
      <c r="J18" s="95">
        <v>0</v>
      </c>
      <c r="K18" s="95">
        <v>0</v>
      </c>
      <c r="L18" s="95">
        <v>0</v>
      </c>
      <c r="M18" s="95">
        <v>0</v>
      </c>
      <c r="N18" s="95">
        <v>0</v>
      </c>
      <c r="O18" s="95">
        <v>0</v>
      </c>
      <c r="P18" s="95">
        <v>0</v>
      </c>
      <c r="Q18" s="95">
        <v>0</v>
      </c>
      <c r="R18" s="95">
        <v>0</v>
      </c>
      <c r="S18" s="95">
        <v>0</v>
      </c>
      <c r="T18" s="95">
        <v>0</v>
      </c>
      <c r="U18" s="95">
        <v>0</v>
      </c>
      <c r="V18" s="95">
        <v>0</v>
      </c>
      <c r="W18" s="95">
        <v>0</v>
      </c>
      <c r="X18" s="95">
        <v>0</v>
      </c>
      <c r="Y18" s="95">
        <v>0</v>
      </c>
      <c r="Z18" s="95">
        <v>0</v>
      </c>
      <c r="AA18" s="95">
        <v>0</v>
      </c>
      <c r="AB18" s="95">
        <v>0</v>
      </c>
      <c r="AC18" s="95">
        <v>0</v>
      </c>
      <c r="AD18" s="95">
        <v>0</v>
      </c>
      <c r="AE18" s="95">
        <v>0</v>
      </c>
      <c r="AF18" s="95">
        <v>0</v>
      </c>
      <c r="AG18" s="95">
        <v>15.5</v>
      </c>
      <c r="AH18" s="95">
        <v>0</v>
      </c>
      <c r="AI18" s="95">
        <v>0</v>
      </c>
      <c r="AJ18" s="95">
        <v>0</v>
      </c>
      <c r="AK18" s="95">
        <v>15.5</v>
      </c>
      <c r="AL18" s="95">
        <v>0</v>
      </c>
      <c r="AM18" s="95">
        <v>0</v>
      </c>
    </row>
    <row r="19" spans="1:39" ht="19.5" customHeight="1">
      <c r="A19" s="111" t="s">
        <v>92</v>
      </c>
      <c r="B19" s="111" t="s">
        <v>94</v>
      </c>
      <c r="C19" s="111" t="s">
        <v>85</v>
      </c>
      <c r="D19" s="111" t="s">
        <v>95</v>
      </c>
      <c r="E19" s="95">
        <v>15.5</v>
      </c>
      <c r="F19" s="95">
        <v>0</v>
      </c>
      <c r="G19" s="95">
        <v>0</v>
      </c>
      <c r="H19" s="95">
        <v>0</v>
      </c>
      <c r="I19" s="95">
        <v>0</v>
      </c>
      <c r="J19" s="95">
        <v>0</v>
      </c>
      <c r="K19" s="95">
        <v>0</v>
      </c>
      <c r="L19" s="95">
        <v>0</v>
      </c>
      <c r="M19" s="95">
        <v>0</v>
      </c>
      <c r="N19" s="95">
        <v>0</v>
      </c>
      <c r="O19" s="95">
        <v>0</v>
      </c>
      <c r="P19" s="95">
        <v>0</v>
      </c>
      <c r="Q19" s="95">
        <v>0</v>
      </c>
      <c r="R19" s="95">
        <v>0</v>
      </c>
      <c r="S19" s="95">
        <v>0</v>
      </c>
      <c r="T19" s="95">
        <v>0</v>
      </c>
      <c r="U19" s="95">
        <v>0</v>
      </c>
      <c r="V19" s="95">
        <v>0</v>
      </c>
      <c r="W19" s="95">
        <v>0</v>
      </c>
      <c r="X19" s="95">
        <v>0</v>
      </c>
      <c r="Y19" s="95">
        <v>0</v>
      </c>
      <c r="Z19" s="95">
        <v>0</v>
      </c>
      <c r="AA19" s="95">
        <v>0</v>
      </c>
      <c r="AB19" s="95">
        <v>0</v>
      </c>
      <c r="AC19" s="95">
        <v>0</v>
      </c>
      <c r="AD19" s="95">
        <v>0</v>
      </c>
      <c r="AE19" s="95">
        <v>0</v>
      </c>
      <c r="AF19" s="95">
        <v>0</v>
      </c>
      <c r="AG19" s="95">
        <v>15.5</v>
      </c>
      <c r="AH19" s="95">
        <v>0</v>
      </c>
      <c r="AI19" s="95">
        <v>0</v>
      </c>
      <c r="AJ19" s="95">
        <v>0</v>
      </c>
      <c r="AK19" s="95">
        <v>15.5</v>
      </c>
      <c r="AL19" s="95">
        <v>0</v>
      </c>
      <c r="AM19" s="95">
        <v>0</v>
      </c>
    </row>
    <row r="20" spans="1:39" ht="19.5" customHeight="1">
      <c r="A20" s="111" t="s">
        <v>14</v>
      </c>
      <c r="B20" s="111" t="s">
        <v>14</v>
      </c>
      <c r="C20" s="111" t="s">
        <v>14</v>
      </c>
      <c r="D20" s="111" t="s">
        <v>228</v>
      </c>
      <c r="E20" s="95">
        <v>4.8241</v>
      </c>
      <c r="F20" s="95">
        <v>4.8241</v>
      </c>
      <c r="G20" s="95">
        <v>0</v>
      </c>
      <c r="H20" s="95">
        <v>0</v>
      </c>
      <c r="I20" s="95">
        <v>0</v>
      </c>
      <c r="J20" s="95">
        <v>0</v>
      </c>
      <c r="K20" s="95">
        <v>0</v>
      </c>
      <c r="L20" s="95">
        <v>0</v>
      </c>
      <c r="M20" s="95">
        <v>4.8241</v>
      </c>
      <c r="N20" s="95">
        <v>0</v>
      </c>
      <c r="O20" s="95">
        <v>0</v>
      </c>
      <c r="P20" s="95">
        <v>0</v>
      </c>
      <c r="Q20" s="95">
        <v>0</v>
      </c>
      <c r="R20" s="95">
        <v>0</v>
      </c>
      <c r="S20" s="95">
        <v>0</v>
      </c>
      <c r="T20" s="95">
        <v>0</v>
      </c>
      <c r="U20" s="95">
        <v>0</v>
      </c>
      <c r="V20" s="95">
        <v>0</v>
      </c>
      <c r="W20" s="95">
        <v>0</v>
      </c>
      <c r="X20" s="95">
        <v>0</v>
      </c>
      <c r="Y20" s="95">
        <v>0</v>
      </c>
      <c r="Z20" s="95">
        <v>0</v>
      </c>
      <c r="AA20" s="95">
        <v>0</v>
      </c>
      <c r="AB20" s="95">
        <v>0</v>
      </c>
      <c r="AC20" s="95">
        <v>0</v>
      </c>
      <c r="AD20" s="95">
        <v>0</v>
      </c>
      <c r="AE20" s="95">
        <v>0</v>
      </c>
      <c r="AF20" s="95">
        <v>0</v>
      </c>
      <c r="AG20" s="95">
        <v>0</v>
      </c>
      <c r="AH20" s="95">
        <v>0</v>
      </c>
      <c r="AI20" s="95">
        <v>0</v>
      </c>
      <c r="AJ20" s="95">
        <v>0</v>
      </c>
      <c r="AK20" s="95">
        <v>0</v>
      </c>
      <c r="AL20" s="95">
        <v>0</v>
      </c>
      <c r="AM20" s="95">
        <v>0</v>
      </c>
    </row>
    <row r="21" spans="1:39" ht="19.5" customHeight="1">
      <c r="A21" s="111" t="s">
        <v>92</v>
      </c>
      <c r="B21" s="111" t="s">
        <v>87</v>
      </c>
      <c r="C21" s="111" t="s">
        <v>87</v>
      </c>
      <c r="D21" s="111" t="s">
        <v>96</v>
      </c>
      <c r="E21" s="95">
        <v>4.8241</v>
      </c>
      <c r="F21" s="95">
        <v>4.8241</v>
      </c>
      <c r="G21" s="95">
        <v>0</v>
      </c>
      <c r="H21" s="95">
        <v>0</v>
      </c>
      <c r="I21" s="95">
        <v>0</v>
      </c>
      <c r="J21" s="95">
        <v>0</v>
      </c>
      <c r="K21" s="95">
        <v>0</v>
      </c>
      <c r="L21" s="95">
        <v>0</v>
      </c>
      <c r="M21" s="95">
        <v>4.8241</v>
      </c>
      <c r="N21" s="95">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95">
        <v>0</v>
      </c>
      <c r="AH21" s="95">
        <v>0</v>
      </c>
      <c r="AI21" s="95">
        <v>0</v>
      </c>
      <c r="AJ21" s="95">
        <v>0</v>
      </c>
      <c r="AK21" s="95">
        <v>0</v>
      </c>
      <c r="AL21" s="95">
        <v>0</v>
      </c>
      <c r="AM21" s="95">
        <v>0</v>
      </c>
    </row>
    <row r="22" spans="1:39" ht="19.5" customHeight="1">
      <c r="A22" s="111" t="s">
        <v>14</v>
      </c>
      <c r="B22" s="111" t="s">
        <v>14</v>
      </c>
      <c r="C22" s="111" t="s">
        <v>14</v>
      </c>
      <c r="D22" s="111" t="s">
        <v>229</v>
      </c>
      <c r="E22" s="95">
        <v>43.3689</v>
      </c>
      <c r="F22" s="95">
        <v>43.3689</v>
      </c>
      <c r="G22" s="95">
        <v>0</v>
      </c>
      <c r="H22" s="95">
        <v>0</v>
      </c>
      <c r="I22" s="95">
        <v>0</v>
      </c>
      <c r="J22" s="95">
        <v>0</v>
      </c>
      <c r="K22" s="95">
        <v>0</v>
      </c>
      <c r="L22" s="95">
        <v>43.3689</v>
      </c>
      <c r="M22" s="95">
        <v>0</v>
      </c>
      <c r="N22" s="95">
        <v>0</v>
      </c>
      <c r="O22" s="95">
        <v>0</v>
      </c>
      <c r="P22" s="95">
        <v>0</v>
      </c>
      <c r="Q22" s="95">
        <v>0</v>
      </c>
      <c r="R22" s="95">
        <v>0</v>
      </c>
      <c r="S22" s="95">
        <v>0</v>
      </c>
      <c r="T22" s="95">
        <v>0</v>
      </c>
      <c r="U22" s="95">
        <v>0</v>
      </c>
      <c r="V22" s="95">
        <v>0</v>
      </c>
      <c r="W22" s="95">
        <v>0</v>
      </c>
      <c r="X22" s="95">
        <v>0</v>
      </c>
      <c r="Y22" s="95">
        <v>0</v>
      </c>
      <c r="Z22" s="95">
        <v>0</v>
      </c>
      <c r="AA22" s="95">
        <v>0</v>
      </c>
      <c r="AB22" s="95">
        <v>0</v>
      </c>
      <c r="AC22" s="95">
        <v>0</v>
      </c>
      <c r="AD22" s="95">
        <v>0</v>
      </c>
      <c r="AE22" s="95">
        <v>0</v>
      </c>
      <c r="AF22" s="95">
        <v>0</v>
      </c>
      <c r="AG22" s="95">
        <v>0</v>
      </c>
      <c r="AH22" s="95">
        <v>0</v>
      </c>
      <c r="AI22" s="95">
        <v>0</v>
      </c>
      <c r="AJ22" s="95">
        <v>0</v>
      </c>
      <c r="AK22" s="95">
        <v>0</v>
      </c>
      <c r="AL22" s="95">
        <v>0</v>
      </c>
      <c r="AM22" s="95">
        <v>0</v>
      </c>
    </row>
    <row r="23" spans="1:39" ht="19.5" customHeight="1">
      <c r="A23" s="111" t="s">
        <v>14</v>
      </c>
      <c r="B23" s="111" t="s">
        <v>14</v>
      </c>
      <c r="C23" s="111" t="s">
        <v>14</v>
      </c>
      <c r="D23" s="111" t="s">
        <v>230</v>
      </c>
      <c r="E23" s="95">
        <v>43.3689</v>
      </c>
      <c r="F23" s="95">
        <v>43.3689</v>
      </c>
      <c r="G23" s="95">
        <v>0</v>
      </c>
      <c r="H23" s="95">
        <v>0</v>
      </c>
      <c r="I23" s="95">
        <v>0</v>
      </c>
      <c r="J23" s="95">
        <v>0</v>
      </c>
      <c r="K23" s="95">
        <v>0</v>
      </c>
      <c r="L23" s="95">
        <v>43.3689</v>
      </c>
      <c r="M23" s="95">
        <v>0</v>
      </c>
      <c r="N23" s="95">
        <v>0</v>
      </c>
      <c r="O23" s="95">
        <v>0</v>
      </c>
      <c r="P23" s="95">
        <v>0</v>
      </c>
      <c r="Q23" s="95">
        <v>0</v>
      </c>
      <c r="R23" s="95">
        <v>0</v>
      </c>
      <c r="S23" s="95">
        <v>0</v>
      </c>
      <c r="T23" s="95">
        <v>0</v>
      </c>
      <c r="U23" s="95">
        <v>0</v>
      </c>
      <c r="V23" s="95">
        <v>0</v>
      </c>
      <c r="W23" s="95">
        <v>0</v>
      </c>
      <c r="X23" s="95">
        <v>0</v>
      </c>
      <c r="Y23" s="95">
        <v>0</v>
      </c>
      <c r="Z23" s="95">
        <v>0</v>
      </c>
      <c r="AA23" s="95">
        <v>0</v>
      </c>
      <c r="AB23" s="95">
        <v>0</v>
      </c>
      <c r="AC23" s="95">
        <v>0</v>
      </c>
      <c r="AD23" s="95">
        <v>0</v>
      </c>
      <c r="AE23" s="95">
        <v>0</v>
      </c>
      <c r="AF23" s="95">
        <v>0</v>
      </c>
      <c r="AG23" s="95">
        <v>0</v>
      </c>
      <c r="AH23" s="95">
        <v>0</v>
      </c>
      <c r="AI23" s="95">
        <v>0</v>
      </c>
      <c r="AJ23" s="95">
        <v>0</v>
      </c>
      <c r="AK23" s="95">
        <v>0</v>
      </c>
      <c r="AL23" s="95">
        <v>0</v>
      </c>
      <c r="AM23" s="95">
        <v>0</v>
      </c>
    </row>
    <row r="24" spans="1:39" ht="19.5" customHeight="1">
      <c r="A24" s="111" t="s">
        <v>97</v>
      </c>
      <c r="B24" s="111" t="s">
        <v>89</v>
      </c>
      <c r="C24" s="111" t="s">
        <v>82</v>
      </c>
      <c r="D24" s="111" t="s">
        <v>98</v>
      </c>
      <c r="E24" s="95">
        <v>43.3689</v>
      </c>
      <c r="F24" s="95">
        <v>43.3689</v>
      </c>
      <c r="G24" s="95">
        <v>0</v>
      </c>
      <c r="H24" s="95">
        <v>0</v>
      </c>
      <c r="I24" s="95">
        <v>0</v>
      </c>
      <c r="J24" s="95">
        <v>0</v>
      </c>
      <c r="K24" s="95">
        <v>0</v>
      </c>
      <c r="L24" s="95">
        <v>43.3689</v>
      </c>
      <c r="M24" s="95">
        <v>0</v>
      </c>
      <c r="N24" s="95">
        <v>0</v>
      </c>
      <c r="O24" s="95">
        <v>0</v>
      </c>
      <c r="P24" s="95">
        <v>0</v>
      </c>
      <c r="Q24" s="95">
        <v>0</v>
      </c>
      <c r="R24" s="95">
        <v>0</v>
      </c>
      <c r="S24" s="95">
        <v>0</v>
      </c>
      <c r="T24" s="95">
        <v>0</v>
      </c>
      <c r="U24" s="95">
        <v>0</v>
      </c>
      <c r="V24" s="95">
        <v>0</v>
      </c>
      <c r="W24" s="95">
        <v>0</v>
      </c>
      <c r="X24" s="95">
        <v>0</v>
      </c>
      <c r="Y24" s="95">
        <v>0</v>
      </c>
      <c r="Z24" s="95">
        <v>0</v>
      </c>
      <c r="AA24" s="95">
        <v>0</v>
      </c>
      <c r="AB24" s="95">
        <v>0</v>
      </c>
      <c r="AC24" s="95">
        <v>0</v>
      </c>
      <c r="AD24" s="95">
        <v>0</v>
      </c>
      <c r="AE24" s="95">
        <v>0</v>
      </c>
      <c r="AF24" s="95">
        <v>0</v>
      </c>
      <c r="AG24" s="95">
        <v>0</v>
      </c>
      <c r="AH24" s="95">
        <v>0</v>
      </c>
      <c r="AI24" s="95">
        <v>0</v>
      </c>
      <c r="AJ24" s="95">
        <v>0</v>
      </c>
      <c r="AK24" s="95">
        <v>0</v>
      </c>
      <c r="AL24" s="95">
        <v>0</v>
      </c>
      <c r="AM24" s="95">
        <v>0</v>
      </c>
    </row>
    <row r="25" spans="1:39" ht="19.5" customHeight="1">
      <c r="A25" s="111" t="s">
        <v>14</v>
      </c>
      <c r="B25" s="111" t="s">
        <v>14</v>
      </c>
      <c r="C25" s="111" t="s">
        <v>14</v>
      </c>
      <c r="D25" s="111" t="s">
        <v>231</v>
      </c>
      <c r="E25" s="95">
        <v>3</v>
      </c>
      <c r="F25" s="95">
        <v>0</v>
      </c>
      <c r="G25" s="95">
        <v>0</v>
      </c>
      <c r="H25" s="95">
        <v>0</v>
      </c>
      <c r="I25" s="95">
        <v>0</v>
      </c>
      <c r="J25" s="95">
        <v>0</v>
      </c>
      <c r="K25" s="95">
        <v>0</v>
      </c>
      <c r="L25" s="95">
        <v>0</v>
      </c>
      <c r="M25" s="95">
        <v>0</v>
      </c>
      <c r="N25" s="95">
        <v>0</v>
      </c>
      <c r="O25" s="95">
        <v>0</v>
      </c>
      <c r="P25" s="95">
        <v>3</v>
      </c>
      <c r="Q25" s="95">
        <v>0</v>
      </c>
      <c r="R25" s="95">
        <v>0</v>
      </c>
      <c r="S25" s="95">
        <v>0</v>
      </c>
      <c r="T25" s="95">
        <v>0</v>
      </c>
      <c r="U25" s="95">
        <v>0</v>
      </c>
      <c r="V25" s="95">
        <v>2</v>
      </c>
      <c r="W25" s="95">
        <v>0</v>
      </c>
      <c r="X25" s="95">
        <v>0</v>
      </c>
      <c r="Y25" s="95">
        <v>0</v>
      </c>
      <c r="Z25" s="95">
        <v>0</v>
      </c>
      <c r="AA25" s="95">
        <v>0</v>
      </c>
      <c r="AB25" s="95">
        <v>0</v>
      </c>
      <c r="AC25" s="95">
        <v>0</v>
      </c>
      <c r="AD25" s="95">
        <v>0</v>
      </c>
      <c r="AE25" s="95">
        <v>0</v>
      </c>
      <c r="AF25" s="95">
        <v>1</v>
      </c>
      <c r="AG25" s="95">
        <v>0</v>
      </c>
      <c r="AH25" s="95">
        <v>0</v>
      </c>
      <c r="AI25" s="95">
        <v>0</v>
      </c>
      <c r="AJ25" s="95">
        <v>0</v>
      </c>
      <c r="AK25" s="95">
        <v>0</v>
      </c>
      <c r="AL25" s="95">
        <v>0</v>
      </c>
      <c r="AM25" s="95">
        <v>0</v>
      </c>
    </row>
    <row r="26" spans="1:39" ht="19.5" customHeight="1">
      <c r="A26" s="111" t="s">
        <v>14</v>
      </c>
      <c r="B26" s="111" t="s">
        <v>14</v>
      </c>
      <c r="C26" s="111" t="s">
        <v>14</v>
      </c>
      <c r="D26" s="111" t="s">
        <v>232</v>
      </c>
      <c r="E26" s="95">
        <v>3</v>
      </c>
      <c r="F26" s="95">
        <v>0</v>
      </c>
      <c r="G26" s="95">
        <v>0</v>
      </c>
      <c r="H26" s="95">
        <v>0</v>
      </c>
      <c r="I26" s="95">
        <v>0</v>
      </c>
      <c r="J26" s="95">
        <v>0</v>
      </c>
      <c r="K26" s="95">
        <v>0</v>
      </c>
      <c r="L26" s="95">
        <v>0</v>
      </c>
      <c r="M26" s="95">
        <v>0</v>
      </c>
      <c r="N26" s="95">
        <v>0</v>
      </c>
      <c r="O26" s="95">
        <v>0</v>
      </c>
      <c r="P26" s="95">
        <v>3</v>
      </c>
      <c r="Q26" s="95">
        <v>0</v>
      </c>
      <c r="R26" s="95">
        <v>0</v>
      </c>
      <c r="S26" s="95">
        <v>0</v>
      </c>
      <c r="T26" s="95">
        <v>0</v>
      </c>
      <c r="U26" s="95">
        <v>0</v>
      </c>
      <c r="V26" s="95">
        <v>2</v>
      </c>
      <c r="W26" s="95">
        <v>0</v>
      </c>
      <c r="X26" s="95">
        <v>0</v>
      </c>
      <c r="Y26" s="95">
        <v>0</v>
      </c>
      <c r="Z26" s="95">
        <v>0</v>
      </c>
      <c r="AA26" s="95">
        <v>0</v>
      </c>
      <c r="AB26" s="95">
        <v>0</v>
      </c>
      <c r="AC26" s="95">
        <v>0</v>
      </c>
      <c r="AD26" s="95">
        <v>0</v>
      </c>
      <c r="AE26" s="95">
        <v>0</v>
      </c>
      <c r="AF26" s="95">
        <v>1</v>
      </c>
      <c r="AG26" s="95">
        <v>0</v>
      </c>
      <c r="AH26" s="95">
        <v>0</v>
      </c>
      <c r="AI26" s="95">
        <v>0</v>
      </c>
      <c r="AJ26" s="95">
        <v>0</v>
      </c>
      <c r="AK26" s="95">
        <v>0</v>
      </c>
      <c r="AL26" s="95">
        <v>0</v>
      </c>
      <c r="AM26" s="95">
        <v>0</v>
      </c>
    </row>
    <row r="27" spans="1:39" ht="19.5" customHeight="1">
      <c r="A27" s="111" t="s">
        <v>99</v>
      </c>
      <c r="B27" s="111" t="s">
        <v>90</v>
      </c>
      <c r="C27" s="111" t="s">
        <v>87</v>
      </c>
      <c r="D27" s="111" t="s">
        <v>100</v>
      </c>
      <c r="E27" s="95">
        <v>3</v>
      </c>
      <c r="F27" s="95">
        <v>0</v>
      </c>
      <c r="G27" s="95">
        <v>0</v>
      </c>
      <c r="H27" s="95">
        <v>0</v>
      </c>
      <c r="I27" s="95">
        <v>0</v>
      </c>
      <c r="J27" s="95">
        <v>0</v>
      </c>
      <c r="K27" s="95">
        <v>0</v>
      </c>
      <c r="L27" s="95">
        <v>0</v>
      </c>
      <c r="M27" s="95">
        <v>0</v>
      </c>
      <c r="N27" s="95">
        <v>0</v>
      </c>
      <c r="O27" s="95">
        <v>0</v>
      </c>
      <c r="P27" s="95">
        <v>3</v>
      </c>
      <c r="Q27" s="95">
        <v>0</v>
      </c>
      <c r="R27" s="95">
        <v>0</v>
      </c>
      <c r="S27" s="95">
        <v>0</v>
      </c>
      <c r="T27" s="95">
        <v>0</v>
      </c>
      <c r="U27" s="95">
        <v>0</v>
      </c>
      <c r="V27" s="95">
        <v>2</v>
      </c>
      <c r="W27" s="95">
        <v>0</v>
      </c>
      <c r="X27" s="95">
        <v>0</v>
      </c>
      <c r="Y27" s="95">
        <v>0</v>
      </c>
      <c r="Z27" s="95">
        <v>0</v>
      </c>
      <c r="AA27" s="95">
        <v>0</v>
      </c>
      <c r="AB27" s="95">
        <v>0</v>
      </c>
      <c r="AC27" s="95">
        <v>0</v>
      </c>
      <c r="AD27" s="95">
        <v>0</v>
      </c>
      <c r="AE27" s="95">
        <v>0</v>
      </c>
      <c r="AF27" s="95">
        <v>1</v>
      </c>
      <c r="AG27" s="95">
        <v>0</v>
      </c>
      <c r="AH27" s="95">
        <v>0</v>
      </c>
      <c r="AI27" s="95">
        <v>0</v>
      </c>
      <c r="AJ27" s="95">
        <v>0</v>
      </c>
      <c r="AK27" s="95">
        <v>0</v>
      </c>
      <c r="AL27" s="95">
        <v>0</v>
      </c>
      <c r="AM27" s="95">
        <v>0</v>
      </c>
    </row>
    <row r="28" spans="1:39" ht="19.5" customHeight="1">
      <c r="A28" s="111" t="s">
        <v>14</v>
      </c>
      <c r="B28" s="111" t="s">
        <v>14</v>
      </c>
      <c r="C28" s="111" t="s">
        <v>14</v>
      </c>
      <c r="D28" s="111" t="s">
        <v>233</v>
      </c>
      <c r="E28" s="95">
        <v>72.1766</v>
      </c>
      <c r="F28" s="95">
        <v>72.1766</v>
      </c>
      <c r="G28" s="95">
        <v>0</v>
      </c>
      <c r="H28" s="95">
        <v>0</v>
      </c>
      <c r="I28" s="95">
        <v>0</v>
      </c>
      <c r="J28" s="95">
        <v>0</v>
      </c>
      <c r="K28" s="95">
        <v>0</v>
      </c>
      <c r="L28" s="95">
        <v>0</v>
      </c>
      <c r="M28" s="95">
        <v>0</v>
      </c>
      <c r="N28" s="95">
        <v>72.1766</v>
      </c>
      <c r="O28" s="95">
        <v>0</v>
      </c>
      <c r="P28" s="95">
        <v>0</v>
      </c>
      <c r="Q28" s="95">
        <v>0</v>
      </c>
      <c r="R28" s="95">
        <v>0</v>
      </c>
      <c r="S28" s="95">
        <v>0</v>
      </c>
      <c r="T28" s="95">
        <v>0</v>
      </c>
      <c r="U28" s="95">
        <v>0</v>
      </c>
      <c r="V28" s="95">
        <v>0</v>
      </c>
      <c r="W28" s="95">
        <v>0</v>
      </c>
      <c r="X28" s="95">
        <v>0</v>
      </c>
      <c r="Y28" s="95">
        <v>0</v>
      </c>
      <c r="Z28" s="95">
        <v>0</v>
      </c>
      <c r="AA28" s="95">
        <v>0</v>
      </c>
      <c r="AB28" s="95">
        <v>0</v>
      </c>
      <c r="AC28" s="95">
        <v>0</v>
      </c>
      <c r="AD28" s="95">
        <v>0</v>
      </c>
      <c r="AE28" s="95">
        <v>0</v>
      </c>
      <c r="AF28" s="95">
        <v>0</v>
      </c>
      <c r="AG28" s="95">
        <v>0</v>
      </c>
      <c r="AH28" s="95">
        <v>0</v>
      </c>
      <c r="AI28" s="95">
        <v>0</v>
      </c>
      <c r="AJ28" s="95">
        <v>0</v>
      </c>
      <c r="AK28" s="95">
        <v>0</v>
      </c>
      <c r="AL28" s="95">
        <v>0</v>
      </c>
      <c r="AM28" s="95">
        <v>0</v>
      </c>
    </row>
    <row r="29" spans="1:39" ht="19.5" customHeight="1">
      <c r="A29" s="111" t="s">
        <v>14</v>
      </c>
      <c r="B29" s="111" t="s">
        <v>14</v>
      </c>
      <c r="C29" s="111" t="s">
        <v>14</v>
      </c>
      <c r="D29" s="111" t="s">
        <v>234</v>
      </c>
      <c r="E29" s="95">
        <v>72.1766</v>
      </c>
      <c r="F29" s="95">
        <v>72.1766</v>
      </c>
      <c r="G29" s="95">
        <v>0</v>
      </c>
      <c r="H29" s="95">
        <v>0</v>
      </c>
      <c r="I29" s="95">
        <v>0</v>
      </c>
      <c r="J29" s="95">
        <v>0</v>
      </c>
      <c r="K29" s="95">
        <v>0</v>
      </c>
      <c r="L29" s="95">
        <v>0</v>
      </c>
      <c r="M29" s="95">
        <v>0</v>
      </c>
      <c r="N29" s="95">
        <v>72.1766</v>
      </c>
      <c r="O29" s="95">
        <v>0</v>
      </c>
      <c r="P29" s="95">
        <v>0</v>
      </c>
      <c r="Q29" s="95">
        <v>0</v>
      </c>
      <c r="R29" s="95">
        <v>0</v>
      </c>
      <c r="S29" s="95">
        <v>0</v>
      </c>
      <c r="T29" s="95">
        <v>0</v>
      </c>
      <c r="U29" s="95">
        <v>0</v>
      </c>
      <c r="V29" s="95">
        <v>0</v>
      </c>
      <c r="W29" s="95">
        <v>0</v>
      </c>
      <c r="X29" s="95">
        <v>0</v>
      </c>
      <c r="Y29" s="95">
        <v>0</v>
      </c>
      <c r="Z29" s="95">
        <v>0</v>
      </c>
      <c r="AA29" s="95">
        <v>0</v>
      </c>
      <c r="AB29" s="95">
        <v>0</v>
      </c>
      <c r="AC29" s="95">
        <v>0</v>
      </c>
      <c r="AD29" s="95">
        <v>0</v>
      </c>
      <c r="AE29" s="95">
        <v>0</v>
      </c>
      <c r="AF29" s="95">
        <v>0</v>
      </c>
      <c r="AG29" s="95">
        <v>0</v>
      </c>
      <c r="AH29" s="95">
        <v>0</v>
      </c>
      <c r="AI29" s="95">
        <v>0</v>
      </c>
      <c r="AJ29" s="95">
        <v>0</v>
      </c>
      <c r="AK29" s="95">
        <v>0</v>
      </c>
      <c r="AL29" s="95">
        <v>0</v>
      </c>
      <c r="AM29" s="95">
        <v>0</v>
      </c>
    </row>
    <row r="30" spans="1:39" ht="19.5" customHeight="1">
      <c r="A30" s="111" t="s">
        <v>101</v>
      </c>
      <c r="B30" s="111" t="s">
        <v>85</v>
      </c>
      <c r="C30" s="111" t="s">
        <v>82</v>
      </c>
      <c r="D30" s="111" t="s">
        <v>102</v>
      </c>
      <c r="E30" s="95">
        <v>72.1766</v>
      </c>
      <c r="F30" s="95">
        <v>72.1766</v>
      </c>
      <c r="G30" s="95">
        <v>0</v>
      </c>
      <c r="H30" s="95">
        <v>0</v>
      </c>
      <c r="I30" s="95">
        <v>0</v>
      </c>
      <c r="J30" s="95">
        <v>0</v>
      </c>
      <c r="K30" s="95">
        <v>0</v>
      </c>
      <c r="L30" s="95">
        <v>0</v>
      </c>
      <c r="M30" s="95">
        <v>0</v>
      </c>
      <c r="N30" s="95">
        <v>72.1766</v>
      </c>
      <c r="O30" s="95">
        <v>0</v>
      </c>
      <c r="P30" s="95">
        <v>0</v>
      </c>
      <c r="Q30" s="95">
        <v>0</v>
      </c>
      <c r="R30" s="95">
        <v>0</v>
      </c>
      <c r="S30" s="95">
        <v>0</v>
      </c>
      <c r="T30" s="95">
        <v>0</v>
      </c>
      <c r="U30" s="95">
        <v>0</v>
      </c>
      <c r="V30" s="95">
        <v>0</v>
      </c>
      <c r="W30" s="95">
        <v>0</v>
      </c>
      <c r="X30" s="95">
        <v>0</v>
      </c>
      <c r="Y30" s="95">
        <v>0</v>
      </c>
      <c r="Z30" s="95">
        <v>0</v>
      </c>
      <c r="AA30" s="95">
        <v>0</v>
      </c>
      <c r="AB30" s="95">
        <v>0</v>
      </c>
      <c r="AC30" s="95">
        <v>0</v>
      </c>
      <c r="AD30" s="95">
        <v>0</v>
      </c>
      <c r="AE30" s="95">
        <v>0</v>
      </c>
      <c r="AF30" s="95">
        <v>0</v>
      </c>
      <c r="AG30" s="95">
        <v>0</v>
      </c>
      <c r="AH30" s="95">
        <v>0</v>
      </c>
      <c r="AI30" s="95">
        <v>0</v>
      </c>
      <c r="AJ30" s="95">
        <v>0</v>
      </c>
      <c r="AK30" s="95">
        <v>0</v>
      </c>
      <c r="AL30" s="95">
        <v>0</v>
      </c>
      <c r="AM30" s="95">
        <v>0</v>
      </c>
    </row>
  </sheetData>
  <sheetProtection/>
  <mergeCells count="44">
    <mergeCell ref="A2:AM2"/>
    <mergeCell ref="A3:D3"/>
    <mergeCell ref="A4:D4"/>
    <mergeCell ref="F4:O4"/>
    <mergeCell ref="P4:AF4"/>
    <mergeCell ref="AG4:AK4"/>
    <mergeCell ref="AL4:AM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s>
  <printOptions horizontalCentered="1"/>
  <pageMargins left="0.39" right="0.39" top="0.59" bottom="0.39" header="0" footer="0"/>
  <pageSetup errors="blank" fitToHeight="100" fitToWidth="1" horizontalDpi="600" verticalDpi="600" orientation="landscape" paperSize="9" scale="36"/>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9">
      <selection activeCell="A40" sqref="A40:IV4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69"/>
      <c r="B1" s="69"/>
      <c r="C1" s="69"/>
      <c r="D1" s="70"/>
      <c r="E1" s="69"/>
      <c r="F1" s="69"/>
      <c r="G1" s="49" t="s">
        <v>235</v>
      </c>
    </row>
    <row r="2" spans="1:7" ht="25.5" customHeight="1">
      <c r="A2" s="45" t="s">
        <v>236</v>
      </c>
      <c r="B2" s="45"/>
      <c r="C2" s="45"/>
      <c r="D2" s="45"/>
      <c r="E2" s="45"/>
      <c r="F2" s="45"/>
      <c r="G2" s="45"/>
    </row>
    <row r="3" spans="1:7" s="41" customFormat="1" ht="19.5" customHeight="1">
      <c r="A3" s="47" t="s">
        <v>5</v>
      </c>
      <c r="B3" s="47"/>
      <c r="C3" s="47"/>
      <c r="D3" s="47"/>
      <c r="E3" s="71"/>
      <c r="F3" s="71"/>
      <c r="G3" s="49" t="s">
        <v>6</v>
      </c>
    </row>
    <row r="4" spans="1:7" ht="19.5" customHeight="1">
      <c r="A4" s="76" t="s">
        <v>237</v>
      </c>
      <c r="B4" s="77"/>
      <c r="C4" s="77"/>
      <c r="D4" s="78"/>
      <c r="E4" s="96" t="s">
        <v>105</v>
      </c>
      <c r="F4" s="57"/>
      <c r="G4" s="57"/>
    </row>
    <row r="5" spans="1:7" ht="19.5" customHeight="1">
      <c r="A5" s="50" t="s">
        <v>65</v>
      </c>
      <c r="B5" s="52"/>
      <c r="C5" s="97" t="s">
        <v>66</v>
      </c>
      <c r="D5" s="98" t="s">
        <v>191</v>
      </c>
      <c r="E5" s="57" t="s">
        <v>55</v>
      </c>
      <c r="F5" s="54" t="s">
        <v>238</v>
      </c>
      <c r="G5" s="99" t="s">
        <v>239</v>
      </c>
    </row>
    <row r="6" spans="1:7" ht="33.75" customHeight="1">
      <c r="A6" s="59" t="s">
        <v>75</v>
      </c>
      <c r="B6" s="60" t="s">
        <v>76</v>
      </c>
      <c r="C6" s="100"/>
      <c r="D6" s="101"/>
      <c r="E6" s="63"/>
      <c r="F6" s="64"/>
      <c r="G6" s="84"/>
    </row>
    <row r="7" spans="1:7" ht="19.5" customHeight="1">
      <c r="A7" s="65" t="s">
        <v>14</v>
      </c>
      <c r="B7" s="93" t="s">
        <v>14</v>
      </c>
      <c r="C7" s="102" t="s">
        <v>14</v>
      </c>
      <c r="D7" s="65" t="s">
        <v>55</v>
      </c>
      <c r="E7" s="103">
        <f aca="true" t="shared" si="0" ref="E7:E42">SUM(F7:G7)</f>
        <v>665.2582</v>
      </c>
      <c r="F7" s="104">
        <v>556.0959</v>
      </c>
      <c r="G7" s="95">
        <v>109.1623</v>
      </c>
    </row>
    <row r="8" spans="1:7" ht="19.5" customHeight="1">
      <c r="A8" s="65" t="s">
        <v>14</v>
      </c>
      <c r="B8" s="93" t="s">
        <v>14</v>
      </c>
      <c r="C8" s="102" t="s">
        <v>14</v>
      </c>
      <c r="D8" s="65" t="s">
        <v>0</v>
      </c>
      <c r="E8" s="103">
        <f t="shared" si="0"/>
        <v>665.2582</v>
      </c>
      <c r="F8" s="104">
        <v>556.0959</v>
      </c>
      <c r="G8" s="95">
        <v>109.1623</v>
      </c>
    </row>
    <row r="9" spans="1:7" ht="19.5" customHeight="1">
      <c r="A9" s="65" t="s">
        <v>14</v>
      </c>
      <c r="B9" s="93" t="s">
        <v>14</v>
      </c>
      <c r="C9" s="102" t="s">
        <v>78</v>
      </c>
      <c r="D9" s="65" t="s">
        <v>79</v>
      </c>
      <c r="E9" s="103">
        <f t="shared" si="0"/>
        <v>665.2582</v>
      </c>
      <c r="F9" s="104">
        <v>556.0959</v>
      </c>
      <c r="G9" s="95">
        <v>109.1623</v>
      </c>
    </row>
    <row r="10" spans="1:7" ht="19.5" customHeight="1">
      <c r="A10" s="65" t="s">
        <v>240</v>
      </c>
      <c r="B10" s="93" t="s">
        <v>14</v>
      </c>
      <c r="C10" s="102" t="s">
        <v>14</v>
      </c>
      <c r="D10" s="65" t="s">
        <v>241</v>
      </c>
      <c r="E10" s="103">
        <f t="shared" si="0"/>
        <v>592.7695</v>
      </c>
      <c r="F10" s="104">
        <v>552.7695</v>
      </c>
      <c r="G10" s="95">
        <v>40</v>
      </c>
    </row>
    <row r="11" spans="1:7" ht="19.5" customHeight="1">
      <c r="A11" s="65" t="s">
        <v>242</v>
      </c>
      <c r="B11" s="93" t="s">
        <v>82</v>
      </c>
      <c r="C11" s="102" t="s">
        <v>83</v>
      </c>
      <c r="D11" s="65" t="s">
        <v>243</v>
      </c>
      <c r="E11" s="103">
        <f t="shared" si="0"/>
        <v>215.1084</v>
      </c>
      <c r="F11" s="104">
        <v>215.1084</v>
      </c>
      <c r="G11" s="95">
        <v>0</v>
      </c>
    </row>
    <row r="12" spans="1:7" ht="19.5" customHeight="1">
      <c r="A12" s="65" t="s">
        <v>242</v>
      </c>
      <c r="B12" s="93" t="s">
        <v>85</v>
      </c>
      <c r="C12" s="102" t="s">
        <v>83</v>
      </c>
      <c r="D12" s="65" t="s">
        <v>244</v>
      </c>
      <c r="E12" s="103">
        <f t="shared" si="0"/>
        <v>108.7284</v>
      </c>
      <c r="F12" s="104">
        <v>108.7284</v>
      </c>
      <c r="G12" s="95">
        <v>0</v>
      </c>
    </row>
    <row r="13" spans="1:7" ht="19.5" customHeight="1">
      <c r="A13" s="65" t="s">
        <v>242</v>
      </c>
      <c r="B13" s="93" t="s">
        <v>166</v>
      </c>
      <c r="C13" s="102" t="s">
        <v>83</v>
      </c>
      <c r="D13" s="65" t="s">
        <v>245</v>
      </c>
      <c r="E13" s="103">
        <f t="shared" si="0"/>
        <v>20</v>
      </c>
      <c r="F13" s="104">
        <v>0</v>
      </c>
      <c r="G13" s="95">
        <v>20</v>
      </c>
    </row>
    <row r="14" spans="1:7" ht="19.5" customHeight="1">
      <c r="A14" s="65" t="s">
        <v>242</v>
      </c>
      <c r="B14" s="93" t="s">
        <v>246</v>
      </c>
      <c r="C14" s="102" t="s">
        <v>83</v>
      </c>
      <c r="D14" s="65" t="s">
        <v>247</v>
      </c>
      <c r="E14" s="103">
        <f t="shared" si="0"/>
        <v>47.1096</v>
      </c>
      <c r="F14" s="104">
        <v>47.1096</v>
      </c>
      <c r="G14" s="95">
        <v>0</v>
      </c>
    </row>
    <row r="15" spans="1:7" ht="19.5" customHeight="1">
      <c r="A15" s="65" t="s">
        <v>242</v>
      </c>
      <c r="B15" s="93" t="s">
        <v>168</v>
      </c>
      <c r="C15" s="102" t="s">
        <v>83</v>
      </c>
      <c r="D15" s="65" t="s">
        <v>248</v>
      </c>
      <c r="E15" s="103">
        <f t="shared" si="0"/>
        <v>61.4535</v>
      </c>
      <c r="F15" s="104">
        <v>61.4535</v>
      </c>
      <c r="G15" s="95">
        <v>0</v>
      </c>
    </row>
    <row r="16" spans="1:7" ht="19.5" customHeight="1">
      <c r="A16" s="65" t="s">
        <v>242</v>
      </c>
      <c r="B16" s="93" t="s">
        <v>94</v>
      </c>
      <c r="C16" s="102" t="s">
        <v>83</v>
      </c>
      <c r="D16" s="65" t="s">
        <v>249</v>
      </c>
      <c r="E16" s="103">
        <f t="shared" si="0"/>
        <v>43.3689</v>
      </c>
      <c r="F16" s="104">
        <v>43.3689</v>
      </c>
      <c r="G16" s="95">
        <v>0</v>
      </c>
    </row>
    <row r="17" spans="1:7" ht="19.5" customHeight="1">
      <c r="A17" s="65" t="s">
        <v>242</v>
      </c>
      <c r="B17" s="93" t="s">
        <v>250</v>
      </c>
      <c r="C17" s="102" t="s">
        <v>83</v>
      </c>
      <c r="D17" s="65" t="s">
        <v>251</v>
      </c>
      <c r="E17" s="103">
        <f t="shared" si="0"/>
        <v>4.8241</v>
      </c>
      <c r="F17" s="104">
        <v>4.8241</v>
      </c>
      <c r="G17" s="95">
        <v>0</v>
      </c>
    </row>
    <row r="18" spans="1:7" ht="19.5" customHeight="1">
      <c r="A18" s="65" t="s">
        <v>242</v>
      </c>
      <c r="B18" s="93" t="s">
        <v>252</v>
      </c>
      <c r="C18" s="102" t="s">
        <v>83</v>
      </c>
      <c r="D18" s="65" t="s">
        <v>158</v>
      </c>
      <c r="E18" s="103">
        <f t="shared" si="0"/>
        <v>72.1766</v>
      </c>
      <c r="F18" s="104">
        <v>72.1766</v>
      </c>
      <c r="G18" s="95">
        <v>0</v>
      </c>
    </row>
    <row r="19" spans="1:7" ht="19.5" customHeight="1">
      <c r="A19" s="65" t="s">
        <v>242</v>
      </c>
      <c r="B19" s="93" t="s">
        <v>87</v>
      </c>
      <c r="C19" s="102" t="s">
        <v>83</v>
      </c>
      <c r="D19" s="65" t="s">
        <v>159</v>
      </c>
      <c r="E19" s="103">
        <f t="shared" si="0"/>
        <v>20</v>
      </c>
      <c r="F19" s="104">
        <v>0</v>
      </c>
      <c r="G19" s="95">
        <v>20</v>
      </c>
    </row>
    <row r="20" spans="1:7" ht="19.5" customHeight="1">
      <c r="A20" s="65" t="s">
        <v>253</v>
      </c>
      <c r="B20" s="93" t="s">
        <v>14</v>
      </c>
      <c r="C20" s="102" t="s">
        <v>14</v>
      </c>
      <c r="D20" s="65" t="s">
        <v>254</v>
      </c>
      <c r="E20" s="103">
        <f t="shared" si="0"/>
        <v>69.1623</v>
      </c>
      <c r="F20" s="104">
        <v>0</v>
      </c>
      <c r="G20" s="95">
        <v>69.1623</v>
      </c>
    </row>
    <row r="21" spans="1:7" ht="19.5" customHeight="1">
      <c r="A21" s="65" t="s">
        <v>255</v>
      </c>
      <c r="B21" s="93" t="s">
        <v>82</v>
      </c>
      <c r="C21" s="102" t="s">
        <v>83</v>
      </c>
      <c r="D21" s="65" t="s">
        <v>256</v>
      </c>
      <c r="E21" s="103">
        <f t="shared" si="0"/>
        <v>6.376</v>
      </c>
      <c r="F21" s="104">
        <v>0</v>
      </c>
      <c r="G21" s="95">
        <v>6.376</v>
      </c>
    </row>
    <row r="22" spans="1:7" ht="19.5" customHeight="1">
      <c r="A22" s="65" t="s">
        <v>255</v>
      </c>
      <c r="B22" s="93" t="s">
        <v>166</v>
      </c>
      <c r="C22" s="102" t="s">
        <v>83</v>
      </c>
      <c r="D22" s="65" t="s">
        <v>257</v>
      </c>
      <c r="E22" s="103">
        <f t="shared" si="0"/>
        <v>5.4</v>
      </c>
      <c r="F22" s="104">
        <v>0</v>
      </c>
      <c r="G22" s="95">
        <v>5.4</v>
      </c>
    </row>
    <row r="23" spans="1:7" ht="19.5" customHeight="1">
      <c r="A23" s="65" t="s">
        <v>255</v>
      </c>
      <c r="B23" s="93" t="s">
        <v>246</v>
      </c>
      <c r="C23" s="102" t="s">
        <v>83</v>
      </c>
      <c r="D23" s="65" t="s">
        <v>258</v>
      </c>
      <c r="E23" s="103">
        <f t="shared" si="0"/>
        <v>4.6</v>
      </c>
      <c r="F23" s="104">
        <v>0</v>
      </c>
      <c r="G23" s="95">
        <v>4.6</v>
      </c>
    </row>
    <row r="24" spans="1:7" ht="19.5" customHeight="1">
      <c r="A24" s="65" t="s">
        <v>255</v>
      </c>
      <c r="B24" s="93" t="s">
        <v>170</v>
      </c>
      <c r="C24" s="102" t="s">
        <v>83</v>
      </c>
      <c r="D24" s="65" t="s">
        <v>259</v>
      </c>
      <c r="E24" s="103">
        <f t="shared" si="0"/>
        <v>0</v>
      </c>
      <c r="F24" s="104">
        <v>0</v>
      </c>
      <c r="G24" s="95">
        <v>0</v>
      </c>
    </row>
    <row r="25" spans="1:7" ht="19.5" customHeight="1">
      <c r="A25" s="65" t="s">
        <v>255</v>
      </c>
      <c r="B25" s="93" t="s">
        <v>89</v>
      </c>
      <c r="C25" s="102" t="s">
        <v>83</v>
      </c>
      <c r="D25" s="65" t="s">
        <v>260</v>
      </c>
      <c r="E25" s="103">
        <f t="shared" si="0"/>
        <v>2</v>
      </c>
      <c r="F25" s="104">
        <v>0</v>
      </c>
      <c r="G25" s="95">
        <v>2</v>
      </c>
    </row>
    <row r="26" spans="1:7" ht="19.5" customHeight="1">
      <c r="A26" s="65" t="s">
        <v>255</v>
      </c>
      <c r="B26" s="93" t="s">
        <v>252</v>
      </c>
      <c r="C26" s="102" t="s">
        <v>83</v>
      </c>
      <c r="D26" s="65" t="s">
        <v>261</v>
      </c>
      <c r="E26" s="103">
        <f t="shared" si="0"/>
        <v>0</v>
      </c>
      <c r="F26" s="104">
        <v>0</v>
      </c>
      <c r="G26" s="95">
        <v>0</v>
      </c>
    </row>
    <row r="27" spans="1:7" ht="19.5" customHeight="1">
      <c r="A27" s="65" t="s">
        <v>255</v>
      </c>
      <c r="B27" s="93" t="s">
        <v>262</v>
      </c>
      <c r="C27" s="102" t="s">
        <v>83</v>
      </c>
      <c r="D27" s="65" t="s">
        <v>263</v>
      </c>
      <c r="E27" s="103">
        <f t="shared" si="0"/>
        <v>0</v>
      </c>
      <c r="F27" s="104">
        <v>0</v>
      </c>
      <c r="G27" s="95">
        <v>0</v>
      </c>
    </row>
    <row r="28" spans="1:7" ht="19.5" customHeight="1">
      <c r="A28" s="65" t="s">
        <v>255</v>
      </c>
      <c r="B28" s="93" t="s">
        <v>264</v>
      </c>
      <c r="C28" s="102" t="s">
        <v>83</v>
      </c>
      <c r="D28" s="65" t="s">
        <v>164</v>
      </c>
      <c r="E28" s="103">
        <f t="shared" si="0"/>
        <v>0</v>
      </c>
      <c r="F28" s="104">
        <v>0</v>
      </c>
      <c r="G28" s="95">
        <v>0</v>
      </c>
    </row>
    <row r="29" spans="1:7" ht="19.5" customHeight="1">
      <c r="A29" s="65" t="s">
        <v>255</v>
      </c>
      <c r="B29" s="93" t="s">
        <v>265</v>
      </c>
      <c r="C29" s="102" t="s">
        <v>83</v>
      </c>
      <c r="D29" s="65" t="s">
        <v>167</v>
      </c>
      <c r="E29" s="103">
        <f t="shared" si="0"/>
        <v>0</v>
      </c>
      <c r="F29" s="104">
        <v>0</v>
      </c>
      <c r="G29" s="95">
        <v>0</v>
      </c>
    </row>
    <row r="30" spans="1:7" ht="19.5" customHeight="1">
      <c r="A30" s="65" t="s">
        <v>255</v>
      </c>
      <c r="B30" s="93" t="s">
        <v>266</v>
      </c>
      <c r="C30" s="102" t="s">
        <v>83</v>
      </c>
      <c r="D30" s="65" t="s">
        <v>267</v>
      </c>
      <c r="E30" s="103">
        <f t="shared" si="0"/>
        <v>0</v>
      </c>
      <c r="F30" s="104">
        <v>0</v>
      </c>
      <c r="G30" s="95">
        <v>0</v>
      </c>
    </row>
    <row r="31" spans="1:7" ht="19.5" customHeight="1">
      <c r="A31" s="65" t="s">
        <v>255</v>
      </c>
      <c r="B31" s="93" t="s">
        <v>268</v>
      </c>
      <c r="C31" s="102" t="s">
        <v>83</v>
      </c>
      <c r="D31" s="65" t="s">
        <v>269</v>
      </c>
      <c r="E31" s="103">
        <f t="shared" si="0"/>
        <v>3.841</v>
      </c>
      <c r="F31" s="104">
        <v>0</v>
      </c>
      <c r="G31" s="95">
        <v>3.841</v>
      </c>
    </row>
    <row r="32" spans="1:7" ht="19.5" customHeight="1">
      <c r="A32" s="65" t="s">
        <v>255</v>
      </c>
      <c r="B32" s="93" t="s">
        <v>270</v>
      </c>
      <c r="C32" s="102" t="s">
        <v>83</v>
      </c>
      <c r="D32" s="65" t="s">
        <v>271</v>
      </c>
      <c r="E32" s="103">
        <f t="shared" si="0"/>
        <v>7.529</v>
      </c>
      <c r="F32" s="104">
        <v>0</v>
      </c>
      <c r="G32" s="95">
        <v>7.529</v>
      </c>
    </row>
    <row r="33" spans="1:7" ht="19.5" customHeight="1">
      <c r="A33" s="65" t="s">
        <v>255</v>
      </c>
      <c r="B33" s="93" t="s">
        <v>272</v>
      </c>
      <c r="C33" s="102" t="s">
        <v>83</v>
      </c>
      <c r="D33" s="65" t="s">
        <v>169</v>
      </c>
      <c r="E33" s="103">
        <f t="shared" si="0"/>
        <v>0</v>
      </c>
      <c r="F33" s="104">
        <v>0</v>
      </c>
      <c r="G33" s="95">
        <v>0</v>
      </c>
    </row>
    <row r="34" spans="1:7" ht="19.5" customHeight="1">
      <c r="A34" s="65" t="s">
        <v>255</v>
      </c>
      <c r="B34" s="93" t="s">
        <v>273</v>
      </c>
      <c r="C34" s="102" t="s">
        <v>83</v>
      </c>
      <c r="D34" s="65" t="s">
        <v>274</v>
      </c>
      <c r="E34" s="103">
        <f t="shared" si="0"/>
        <v>31.176</v>
      </c>
      <c r="F34" s="104">
        <v>0</v>
      </c>
      <c r="G34" s="95">
        <v>31.176</v>
      </c>
    </row>
    <row r="35" spans="1:7" ht="19.5" customHeight="1">
      <c r="A35" s="65" t="s">
        <v>255</v>
      </c>
      <c r="B35" s="93" t="s">
        <v>87</v>
      </c>
      <c r="C35" s="102" t="s">
        <v>83</v>
      </c>
      <c r="D35" s="65" t="s">
        <v>172</v>
      </c>
      <c r="E35" s="103">
        <f t="shared" si="0"/>
        <v>8.2403</v>
      </c>
      <c r="F35" s="104">
        <v>0</v>
      </c>
      <c r="G35" s="95">
        <v>8.2403</v>
      </c>
    </row>
    <row r="36" spans="1:7" ht="19.5" customHeight="1">
      <c r="A36" s="65" t="s">
        <v>275</v>
      </c>
      <c r="B36" s="93" t="s">
        <v>14</v>
      </c>
      <c r="C36" s="102" t="s">
        <v>14</v>
      </c>
      <c r="D36" s="65" t="s">
        <v>276</v>
      </c>
      <c r="E36" s="103">
        <f t="shared" si="0"/>
        <v>3.3264</v>
      </c>
      <c r="F36" s="104">
        <v>3.3264</v>
      </c>
      <c r="G36" s="95">
        <v>0</v>
      </c>
    </row>
    <row r="37" spans="1:7" ht="19.5" customHeight="1">
      <c r="A37" s="65" t="s">
        <v>277</v>
      </c>
      <c r="B37" s="93" t="s">
        <v>90</v>
      </c>
      <c r="C37" s="102" t="s">
        <v>83</v>
      </c>
      <c r="D37" s="65" t="s">
        <v>278</v>
      </c>
      <c r="E37" s="103">
        <f t="shared" si="0"/>
        <v>1.1544</v>
      </c>
      <c r="F37" s="104">
        <v>1.1544</v>
      </c>
      <c r="G37" s="95">
        <v>0</v>
      </c>
    </row>
    <row r="38" spans="1:7" ht="19.5" customHeight="1">
      <c r="A38" s="65" t="s">
        <v>277</v>
      </c>
      <c r="B38" s="93" t="s">
        <v>170</v>
      </c>
      <c r="C38" s="102" t="s">
        <v>83</v>
      </c>
      <c r="D38" s="65" t="s">
        <v>279</v>
      </c>
      <c r="E38" s="103">
        <f>SUM(F38:G38)</f>
        <v>0.042</v>
      </c>
      <c r="F38" s="104">
        <v>0.042</v>
      </c>
      <c r="G38" s="95">
        <v>0</v>
      </c>
    </row>
    <row r="39" spans="1:7" ht="19.5" customHeight="1">
      <c r="A39" s="65" t="s">
        <v>277</v>
      </c>
      <c r="B39" s="93" t="s">
        <v>87</v>
      </c>
      <c r="C39" s="102" t="s">
        <v>83</v>
      </c>
      <c r="D39" s="65" t="s">
        <v>280</v>
      </c>
      <c r="E39" s="103">
        <f>SUM(F39:G39)</f>
        <v>2.13</v>
      </c>
      <c r="F39" s="104">
        <v>2.13</v>
      </c>
      <c r="G39" s="9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 right="0.59" top="0.59" bottom="0.59" header="0.59" footer="0.39"/>
  <pageSetup errors="blank" fitToHeight="100" fitToWidth="1" horizontalDpi="600" verticalDpi="600" orientation="portrait" paperSize="9" scale="84"/>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22"/>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42"/>
      <c r="B1" s="43"/>
      <c r="C1" s="43"/>
      <c r="D1" s="43"/>
      <c r="E1" s="43"/>
      <c r="F1" s="44" t="s">
        <v>281</v>
      </c>
    </row>
    <row r="2" spans="1:6" ht="19.5" customHeight="1">
      <c r="A2" s="45" t="s">
        <v>282</v>
      </c>
      <c r="B2" s="45"/>
      <c r="C2" s="45"/>
      <c r="D2" s="45"/>
      <c r="E2" s="45"/>
      <c r="F2" s="45"/>
    </row>
    <row r="3" spans="1:243" s="41" customFormat="1" ht="19.5" customHeight="1">
      <c r="A3" s="47" t="s">
        <v>5</v>
      </c>
      <c r="B3" s="47"/>
      <c r="C3" s="47"/>
      <c r="D3" s="90"/>
      <c r="E3" s="90"/>
      <c r="F3" s="49" t="s">
        <v>6</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6" ht="19.5" customHeight="1">
      <c r="A4" s="50" t="s">
        <v>65</v>
      </c>
      <c r="B4" s="51"/>
      <c r="C4" s="52"/>
      <c r="D4" s="91" t="s">
        <v>66</v>
      </c>
      <c r="E4" s="72" t="s">
        <v>283</v>
      </c>
      <c r="F4" s="54" t="s">
        <v>68</v>
      </c>
    </row>
    <row r="5" spans="1:6" ht="19.5" customHeight="1">
      <c r="A5" s="58" t="s">
        <v>75</v>
      </c>
      <c r="B5" s="59" t="s">
        <v>76</v>
      </c>
      <c r="C5" s="60" t="s">
        <v>77</v>
      </c>
      <c r="D5" s="92"/>
      <c r="E5" s="72"/>
      <c r="F5" s="73"/>
    </row>
    <row r="6" spans="1:6" ht="19.5" customHeight="1">
      <c r="A6" s="93" t="s">
        <v>14</v>
      </c>
      <c r="B6" s="93" t="s">
        <v>14</v>
      </c>
      <c r="C6" s="93" t="s">
        <v>14</v>
      </c>
      <c r="D6" s="94" t="s">
        <v>14</v>
      </c>
      <c r="E6" s="94" t="s">
        <v>55</v>
      </c>
      <c r="F6" s="95">
        <v>485.3019</v>
      </c>
    </row>
    <row r="7" spans="1:6" ht="19.5" customHeight="1">
      <c r="A7" s="93" t="s">
        <v>14</v>
      </c>
      <c r="B7" s="93" t="s">
        <v>14</v>
      </c>
      <c r="C7" s="93" t="s">
        <v>14</v>
      </c>
      <c r="D7" s="94" t="s">
        <v>14</v>
      </c>
      <c r="E7" s="94" t="s">
        <v>0</v>
      </c>
      <c r="F7" s="95">
        <v>485.3019</v>
      </c>
    </row>
    <row r="8" spans="1:6" ht="19.5" customHeight="1">
      <c r="A8" s="93" t="s">
        <v>14</v>
      </c>
      <c r="B8" s="93" t="s">
        <v>14</v>
      </c>
      <c r="C8" s="93" t="s">
        <v>14</v>
      </c>
      <c r="D8" s="94" t="s">
        <v>78</v>
      </c>
      <c r="E8" s="94" t="s">
        <v>79</v>
      </c>
      <c r="F8" s="95">
        <v>485.3019</v>
      </c>
    </row>
    <row r="9" spans="1:6" ht="19.5" customHeight="1">
      <c r="A9" s="93" t="s">
        <v>14</v>
      </c>
      <c r="B9" s="93" t="s">
        <v>14</v>
      </c>
      <c r="C9" s="93" t="s">
        <v>14</v>
      </c>
      <c r="D9" s="94" t="s">
        <v>14</v>
      </c>
      <c r="E9" s="94" t="s">
        <v>84</v>
      </c>
      <c r="F9" s="95">
        <v>152.4093</v>
      </c>
    </row>
    <row r="10" spans="1:6" ht="19.5" customHeight="1">
      <c r="A10" s="93" t="s">
        <v>80</v>
      </c>
      <c r="B10" s="93" t="s">
        <v>81</v>
      </c>
      <c r="C10" s="93" t="s">
        <v>82</v>
      </c>
      <c r="D10" s="94" t="s">
        <v>83</v>
      </c>
      <c r="E10" s="94" t="s">
        <v>284</v>
      </c>
      <c r="F10" s="95">
        <v>152.4093</v>
      </c>
    </row>
    <row r="11" spans="1:6" ht="19.5" customHeight="1">
      <c r="A11" s="93" t="s">
        <v>14</v>
      </c>
      <c r="B11" s="93" t="s">
        <v>14</v>
      </c>
      <c r="C11" s="93" t="s">
        <v>14</v>
      </c>
      <c r="D11" s="94" t="s">
        <v>14</v>
      </c>
      <c r="E11" s="94" t="s">
        <v>86</v>
      </c>
      <c r="F11" s="95">
        <v>280.4326</v>
      </c>
    </row>
    <row r="12" spans="1:6" ht="19.5" customHeight="1">
      <c r="A12" s="93" t="s">
        <v>80</v>
      </c>
      <c r="B12" s="93" t="s">
        <v>81</v>
      </c>
      <c r="C12" s="93" t="s">
        <v>85</v>
      </c>
      <c r="D12" s="94" t="s">
        <v>83</v>
      </c>
      <c r="E12" s="94" t="s">
        <v>285</v>
      </c>
      <c r="F12" s="95">
        <v>3</v>
      </c>
    </row>
    <row r="13" spans="1:6" ht="19.5" customHeight="1">
      <c r="A13" s="93" t="s">
        <v>80</v>
      </c>
      <c r="B13" s="93" t="s">
        <v>81</v>
      </c>
      <c r="C13" s="93" t="s">
        <v>85</v>
      </c>
      <c r="D13" s="94" t="s">
        <v>83</v>
      </c>
      <c r="E13" s="94" t="s">
        <v>286</v>
      </c>
      <c r="F13" s="95">
        <v>12</v>
      </c>
    </row>
    <row r="14" spans="1:6" ht="19.5" customHeight="1">
      <c r="A14" s="93" t="s">
        <v>80</v>
      </c>
      <c r="B14" s="93" t="s">
        <v>81</v>
      </c>
      <c r="C14" s="93" t="s">
        <v>85</v>
      </c>
      <c r="D14" s="94" t="s">
        <v>83</v>
      </c>
      <c r="E14" s="94" t="s">
        <v>287</v>
      </c>
      <c r="F14" s="95">
        <v>265.4326</v>
      </c>
    </row>
    <row r="15" spans="1:6" ht="19.5" customHeight="1">
      <c r="A15" s="93" t="s">
        <v>14</v>
      </c>
      <c r="B15" s="93" t="s">
        <v>14</v>
      </c>
      <c r="C15" s="93" t="s">
        <v>14</v>
      </c>
      <c r="D15" s="94" t="s">
        <v>14</v>
      </c>
      <c r="E15" s="94" t="s">
        <v>88</v>
      </c>
      <c r="F15" s="95">
        <v>28.5</v>
      </c>
    </row>
    <row r="16" spans="1:6" ht="19.5" customHeight="1">
      <c r="A16" s="93" t="s">
        <v>80</v>
      </c>
      <c r="B16" s="93" t="s">
        <v>81</v>
      </c>
      <c r="C16" s="93" t="s">
        <v>87</v>
      </c>
      <c r="D16" s="94" t="s">
        <v>83</v>
      </c>
      <c r="E16" s="94" t="s">
        <v>288</v>
      </c>
      <c r="F16" s="95">
        <v>11.5</v>
      </c>
    </row>
    <row r="17" spans="1:6" ht="19.5" customHeight="1">
      <c r="A17" s="93" t="s">
        <v>80</v>
      </c>
      <c r="B17" s="93" t="s">
        <v>81</v>
      </c>
      <c r="C17" s="93" t="s">
        <v>87</v>
      </c>
      <c r="D17" s="94" t="s">
        <v>83</v>
      </c>
      <c r="E17" s="94" t="s">
        <v>289</v>
      </c>
      <c r="F17" s="95">
        <v>5</v>
      </c>
    </row>
    <row r="18" spans="1:6" ht="19.5" customHeight="1">
      <c r="A18" s="93" t="s">
        <v>80</v>
      </c>
      <c r="B18" s="93" t="s">
        <v>81</v>
      </c>
      <c r="C18" s="93" t="s">
        <v>87</v>
      </c>
      <c r="D18" s="94" t="s">
        <v>83</v>
      </c>
      <c r="E18" s="94" t="s">
        <v>290</v>
      </c>
      <c r="F18" s="95">
        <v>12</v>
      </c>
    </row>
    <row r="19" spans="1:6" ht="19.5" customHeight="1">
      <c r="A19" s="93" t="s">
        <v>14</v>
      </c>
      <c r="B19" s="93" t="s">
        <v>14</v>
      </c>
      <c r="C19" s="93" t="s">
        <v>14</v>
      </c>
      <c r="D19" s="94" t="s">
        <v>14</v>
      </c>
      <c r="E19" s="94" t="s">
        <v>91</v>
      </c>
      <c r="F19" s="95">
        <v>8.46</v>
      </c>
    </row>
    <row r="20" spans="1:6" ht="19.5" customHeight="1">
      <c r="A20" s="93" t="s">
        <v>80</v>
      </c>
      <c r="B20" s="93" t="s">
        <v>89</v>
      </c>
      <c r="C20" s="93" t="s">
        <v>90</v>
      </c>
      <c r="D20" s="94" t="s">
        <v>83</v>
      </c>
      <c r="E20" s="94" t="s">
        <v>291</v>
      </c>
      <c r="F20" s="95">
        <v>8.46</v>
      </c>
    </row>
    <row r="21" spans="1:6" ht="19.5" customHeight="1">
      <c r="A21" s="93" t="s">
        <v>14</v>
      </c>
      <c r="B21" s="93" t="s">
        <v>14</v>
      </c>
      <c r="C21" s="93" t="s">
        <v>14</v>
      </c>
      <c r="D21" s="94" t="s">
        <v>14</v>
      </c>
      <c r="E21" s="94" t="s">
        <v>95</v>
      </c>
      <c r="F21" s="95">
        <v>15.5</v>
      </c>
    </row>
    <row r="22" spans="1:6" ht="19.5" customHeight="1">
      <c r="A22" s="93" t="s">
        <v>92</v>
      </c>
      <c r="B22" s="93" t="s">
        <v>94</v>
      </c>
      <c r="C22" s="93" t="s">
        <v>85</v>
      </c>
      <c r="D22" s="94" t="s">
        <v>83</v>
      </c>
      <c r="E22" s="94" t="s">
        <v>292</v>
      </c>
      <c r="F22" s="95">
        <v>15.5</v>
      </c>
    </row>
  </sheetData>
  <sheetProtection/>
  <mergeCells count="5">
    <mergeCell ref="A2:F2"/>
    <mergeCell ref="A4:C4"/>
    <mergeCell ref="D4:D5"/>
    <mergeCell ref="E4:E5"/>
    <mergeCell ref="F4:F5"/>
  </mergeCells>
  <printOptions horizontalCentered="1"/>
  <pageMargins left="0.59" right="0.59" top="0.59" bottom="0.59" header="0.59" footer="0.39"/>
  <pageSetup errors="blank" fitToHeight="100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2021-02-03T09:00:52Z</dcterms:created>
  <dcterms:modified xsi:type="dcterms:W3CDTF">2021-02-03T10:19:54Z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