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15" tabRatio="763" activeTab="13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#N/A-1</definedName>
    <definedName name="_xlnm.Print_Area" localSheetId="10">#N/A-1</definedName>
    <definedName name="_xlnm.Print_Area" localSheetId="11">#N/A-1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<sst xmlns="http://schemas.openxmlformats.org/spreadsheetml/2006/main" count="1113" uniqueCount="586">
  <si>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</si>
  <si>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</si>
  <si>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</si>
  <si>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</si>
  <si>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</si>
  <si>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</si>
  <si>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</si>
  <si>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</si>
  <si>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</si>
  <si>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</si>
  <si>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</si>
  <si>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</si>
  <si>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</si>
  <si>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</si>
  <si>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</si>
  <si>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</si>
  <si>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</si>
  <si>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</si>
  <si>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</si>
  <si>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</si>
  <si>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</si>
  <si>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</si>
  <si>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</si>
  <si>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</si>
  <si>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</si>
  <si>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</si>
  <si>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</si>
  <si>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</si>
  <si>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</si>
  <si>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</si>
  <si>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</si>
  <si>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</si>
  <si>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</si>
  <si>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</si>
  <si>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</si>
  <si>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</si>
  <si>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</si>
  <si>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</si>
  <si>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</si>
  <si>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</si>
  <si>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</si>
  <si>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</si>
  <si>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</si>
  <si>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</si>
  <si>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</si>
  <si>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</si>
  <si>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</si>
  <si>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</si>
  <si>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</si>
  <si>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</si>
  <si>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</si>
  <si>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</si>
  <si>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</si>
  <si>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</si>
  <si>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</si>
  <si>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</si>
  <si>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</si>
  <si>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</si>
  <si>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</si>
  <si>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</si>
  <si>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</si>
  <si>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</si>
  <si>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</si>
  <si>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</si>
  <si>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</si>
  <si>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</si>
  <si>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</si>
  <si>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</si>
  <si>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</si>
  <si>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</si>
  <si>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</si>
  <si>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</si>
  <si>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</si>
  <si>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</si>
  <si>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</si>
  <si>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</si>
  <si>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</si>
  <si>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</si>
  <si>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**</t>
  </si>
  <si>
    <t>504101</t>
  </si>
  <si>
    <t>通川区药监局</t>
  </si>
  <si>
    <t>201</t>
  </si>
  <si>
    <t>38</t>
  </si>
  <si>
    <t>01</t>
  </si>
  <si>
    <t xml:space="preserve">  504101</t>
  </si>
  <si>
    <t xml:space="preserve">  行政运行</t>
  </si>
  <si>
    <t>02</t>
  </si>
  <si>
    <t xml:space="preserve">  一般行政管理事务</t>
  </si>
  <si>
    <t>208</t>
  </si>
  <si>
    <t>05</t>
  </si>
  <si>
    <t xml:space="preserve">  机关事业单位基本养老保险缴费支出</t>
  </si>
  <si>
    <t>99</t>
  </si>
  <si>
    <t xml:space="preserve">  其他社会保障和就业支出</t>
  </si>
  <si>
    <t>210</t>
  </si>
  <si>
    <t>11</t>
  </si>
  <si>
    <t xml:space="preserve">  行政单位医疗</t>
  </si>
  <si>
    <t>213</t>
  </si>
  <si>
    <t xml:space="preserve">  其他扶贫支出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</si>
  <si>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</si>
  <si>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</si>
  <si>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</si>
  <si>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</si>
  <si>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</si>
  <si>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</si>
  <si>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</si>
  <si>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</si>
  <si>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</si>
  <si>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</si>
  <si>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</si>
  <si>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</si>
  <si>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</si>
  <si>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</si>
  <si>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</si>
  <si>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</si>
  <si>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</si>
  <si>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</si>
  <si>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</si>
  <si>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</si>
  <si>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</si>
  <si>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</si>
  <si>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</si>
  <si>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</si>
  <si>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</si>
  <si>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</si>
  <si>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</si>
  <si>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</si>
  <si>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</si>
  <si>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</si>
  <si>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</si>
  <si>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</si>
  <si>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</si>
  <si>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</si>
  <si>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</si>
  <si>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</si>
  <si>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</si>
  <si>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</si>
  <si>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</si>
  <si>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</si>
  <si>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</si>
  <si>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</si>
  <si>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</si>
  <si>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</si>
  <si>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</si>
  <si>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</si>
  <si>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</si>
  <si>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</si>
  <si>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</si>
  <si>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</si>
  <si>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</si>
  <si>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</si>
  <si>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</si>
  <si>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</si>
  <si>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</si>
  <si>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</si>
  <si>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</si>
  <si>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</si>
  <si>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</si>
  <si>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国有资本经营预算安排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</si>
  <si>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</si>
  <si>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</si>
  <si>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</si>
  <si>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</si>
  <si>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</si>
  <si>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>03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</si>
  <si>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</si>
  <si>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</si>
  <si>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</si>
  <si>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</si>
  <si>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</si>
  <si>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</si>
  <si>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</si>
  <si>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</si>
  <si>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</si>
  <si>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 xml:space="preserve">  委托业务费</t>
  </si>
  <si>
    <t>06</t>
  </si>
  <si>
    <t xml:space="preserve">  公务接待费</t>
  </si>
  <si>
    <t>07</t>
  </si>
  <si>
    <t xml:space="preserve">  因公出国（境）费用</t>
  </si>
  <si>
    <t>08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</si>
  <si>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</si>
  <si>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</si>
  <si>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</si>
  <si>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</si>
  <si>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</si>
  <si>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</si>
  <si>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</si>
  <si>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</si>
  <si>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</si>
  <si>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</si>
  <si>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</si>
  <si>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</si>
  <si>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</si>
  <si>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</si>
  <si>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</si>
  <si>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</si>
  <si>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</si>
  <si>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</si>
  <si>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</si>
  <si>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</si>
  <si>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</si>
  <si>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</si>
  <si>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</si>
  <si>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</si>
  <si>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</si>
  <si>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</si>
  <si>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</si>
  <si>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</si>
  <si>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</si>
  <si>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</si>
  <si>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</si>
  <si>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</si>
  <si>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</si>
  <si>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</si>
  <si>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</si>
  <si>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</si>
  <si>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</si>
  <si>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</si>
  <si>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</si>
  <si>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</si>
  <si>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</si>
  <si>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</si>
  <si>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</si>
  <si>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</si>
  <si>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</si>
  <si>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</si>
  <si>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</si>
  <si>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</si>
  <si>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</si>
  <si>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</si>
  <si>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</si>
  <si>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</si>
  <si>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</si>
  <si>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</si>
  <si>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</si>
  <si>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</si>
  <si>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</si>
  <si>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</si>
  <si>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</si>
  <si>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</si>
  <si>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</si>
  <si>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</si>
  <si>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</si>
  <si>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</si>
  <si>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</si>
  <si>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</si>
  <si>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</si>
  <si>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</si>
  <si>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</si>
  <si>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</si>
  <si>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</si>
  <si>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</si>
  <si>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</si>
  <si>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</si>
  <si>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</si>
  <si>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</si>
  <si>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</si>
  <si>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</si>
  <si>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</si>
  <si>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</si>
  <si>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</si>
  <si>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</si>
  <si>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</si>
  <si>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</si>
  <si>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</si>
  <si>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</si>
  <si>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</si>
  <si>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</si>
  <si>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</si>
  <si>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</si>
  <si>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</si>
  <si>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</si>
  <si>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</si>
  <si>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</si>
  <si>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</si>
  <si>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</si>
  <si>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</si>
  <si>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</si>
  <si>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</si>
  <si>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</si>
  <si>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</si>
  <si>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</si>
  <si>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</si>
  <si>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</si>
  <si>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</si>
  <si>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</si>
  <si>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</si>
  <si>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</si>
  <si>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</si>
  <si>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</si>
  <si>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</si>
  <si>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</si>
  <si>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</si>
  <si>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</si>
  <si>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</si>
  <si>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</si>
  <si>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</si>
  <si>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</si>
  <si>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</si>
  <si>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</si>
  <si>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</si>
  <si>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</si>
  <si>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</si>
  <si>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</si>
  <si>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</si>
  <si>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</si>
  <si>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</si>
  <si>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</si>
  <si>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</si>
  <si>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</si>
  <si>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</si>
  <si>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</si>
  <si>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</si>
  <si>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</si>
  <si>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</si>
  <si>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</si>
  <si>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</si>
  <si>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</si>
  <si>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</si>
  <si>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</si>
  <si>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</si>
  <si>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</si>
  <si>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</si>
  <si>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</si>
  <si>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</si>
  <si>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</si>
  <si>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</si>
  <si>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</si>
  <si>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</si>
  <si>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</si>
  <si>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</si>
  <si>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</si>
  <si>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</si>
  <si>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</si>
  <si>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</si>
  <si>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</si>
  <si>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</si>
  <si>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</si>
  <si>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</si>
  <si>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</si>
  <si>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</si>
  <si>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</si>
  <si>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</si>
  <si>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</si>
  <si>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</si>
  <si>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</si>
  <si>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</si>
  <si>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</si>
  <si>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</si>
  <si>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</si>
  <si>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</si>
  <si>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行政运行</t>
  </si>
  <si>
    <t>其他社会保障和就业支出</t>
  </si>
  <si>
    <t>其他扶贫支出</t>
  </si>
  <si>
    <t>一般行政管理事务</t>
  </si>
  <si>
    <t>机关事业单位基本养老保险缴费支出</t>
  </si>
  <si>
    <t>行政单位医疗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</si>
  <si>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</si>
  <si>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</si>
  <si>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</si>
  <si>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</si>
  <si>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</si>
  <si>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</si>
  <si>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</si>
  <si>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</si>
  <si>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</si>
  <si>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</si>
  <si>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</si>
  <si>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</si>
  <si>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</si>
  <si>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</si>
  <si>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</si>
  <si>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</si>
  <si>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</si>
  <si>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</si>
  <si>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</si>
  <si>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</si>
  <si>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</si>
  <si>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</si>
  <si>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</si>
  <si>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</si>
  <si>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</si>
  <si>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</si>
  <si>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</si>
  <si>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</si>
  <si>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</si>
  <si>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</si>
  <si>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</si>
  <si>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差率费</t>
  </si>
  <si>
    <t xml:space="preserve">  差旅费</t>
  </si>
  <si>
    <t xml:space="preserve">  因公出国</t>
  </si>
  <si>
    <t xml:space="preserve">  维修(护)费</t>
  </si>
  <si>
    <t xml:space="preserve">  维修维护费</t>
  </si>
  <si>
    <t>15</t>
  </si>
  <si>
    <t>16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</si>
  <si>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</si>
  <si>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</si>
  <si>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</si>
  <si>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</si>
  <si>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</si>
  <si>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</si>
  <si>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</si>
  <si>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</si>
  <si>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</si>
  <si>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</si>
  <si>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</si>
  <si>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</si>
  <si>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</si>
  <si>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</si>
  <si>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</si>
  <si>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</si>
  <si>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</si>
  <si>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</si>
  <si>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</si>
  <si>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</si>
  <si>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</si>
  <si>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</si>
  <si>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</si>
  <si>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</si>
  <si>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</si>
  <si>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</si>
  <si>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</si>
  <si>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</si>
  <si>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</si>
  <si>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</si>
  <si>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</si>
  <si>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</si>
  <si>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 xml:space="preserve">  专用设备购置</t>
  </si>
  <si>
    <t>19</t>
  </si>
  <si>
    <t xml:space="preserve">  其他交通工具购置</t>
  </si>
  <si>
    <t xml:space="preserve">  对民间非盈利组织和群众性自治组织补助</t>
  </si>
  <si>
    <t>表3-2</t>
  </si>
  <si>
    <t>一般公共预算项目支出表</t>
  </si>
  <si>
    <t>单位名称  （项目）</t>
  </si>
  <si>
    <t xml:space="preserve">  一般事务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</si>
  <si>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</si>
  <si>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</si>
  <si>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</si>
  <si>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</si>
  <si>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</si>
  <si>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</si>
  <si>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</si>
  <si>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</si>
  <si>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</si>
  <si>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</si>
  <si>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</si>
  <si>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</si>
  <si>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</si>
  <si>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</si>
  <si>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</si>
  <si>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</si>
  <si>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</si>
  <si>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附件1-1</t>
  </si>
  <si>
    <t>专项预算项目绩效目标申报表</t>
  </si>
  <si>
    <t>（  2019   ）年度</t>
  </si>
  <si>
    <t xml:space="preserve">     项目名称：     民生工程                        部门（单位)区食药局</t>
  </si>
  <si>
    <t xml:space="preserve">     项目联系人：       唐仕春                                    联系电话：5850029                                                                                         </t>
  </si>
  <si>
    <t>项目类别</t>
  </si>
  <si>
    <r>
      <rPr>
        <sz val="12"/>
        <color indexed="8"/>
        <rFont val="宋体"/>
        <family val="0"/>
      </rPr>
      <t>1.区委、区政府研究确定项目  □     文件号：
2.中央、省、市行业规划确定项目 □</t>
    </r>
    <r>
      <rPr>
        <sz val="12"/>
        <color indexed="8"/>
        <rFont val="Arial"/>
        <family val="2"/>
      </rPr>
      <t>√</t>
    </r>
    <r>
      <rPr>
        <sz val="12"/>
        <color indexed="8"/>
        <rFont val="宋体"/>
        <family val="0"/>
      </rPr>
      <t xml:space="preserve"> 文件号：达食药监发【2018】25号
3.区级行业规划确定项目 □          文件号：  
4.其他项目  □                     文件号：</t>
    </r>
  </si>
  <si>
    <t>项目预算设立依据</t>
  </si>
  <si>
    <t xml:space="preserve">文件概述：为全面掌握人民群众日常食用食品和农产品的质量状况，及时发现安全隐患，严肃查处食品生产经营企业存在的违法和不当行为，提升食品安全监管的针对性和有效性，保障老百姓食用安全 。                           </t>
  </si>
  <si>
    <t>项目资金来源</t>
  </si>
  <si>
    <t>资金来源</t>
  </si>
  <si>
    <t>预算申请数（万元，保留小数两位）</t>
  </si>
  <si>
    <r>
      <rPr>
        <sz val="12"/>
        <color indexed="8"/>
        <rFont val="宋体"/>
        <family val="0"/>
      </rPr>
      <t>中央 □     省 □      市 □   
区本级配套 □  本级资金  □</t>
    </r>
    <r>
      <rPr>
        <sz val="12"/>
        <color indexed="8"/>
        <rFont val="Arial"/>
        <family val="2"/>
      </rPr>
      <t>√</t>
    </r>
  </si>
  <si>
    <t>中央    0 万元、省级     0 万元、市级     0  万元、
区本级配套     0 万元、区本级资金  50     万元。
合计  50     万元</t>
  </si>
  <si>
    <t>其中：申请当年新增数</t>
  </si>
  <si>
    <t>非财政拨款</t>
  </si>
  <si>
    <t>预算测算标准及
测算过程</t>
  </si>
  <si>
    <t>预算测算标准参照2018年民生抽检工程标准</t>
  </si>
  <si>
    <t>相关情况</t>
  </si>
  <si>
    <r>
      <rPr>
        <sz val="12"/>
        <color indexed="8"/>
        <rFont val="宋体"/>
        <family val="0"/>
      </rPr>
      <t>1.延续项目  □</t>
    </r>
    <r>
      <rPr>
        <sz val="12"/>
        <color indexed="8"/>
        <rFont val="Arial"/>
        <family val="2"/>
      </rPr>
      <t>√</t>
    </r>
  </si>
  <si>
    <t>2019预算数  50  万元</t>
  </si>
  <si>
    <t>2018决算数  40  万元</t>
  </si>
  <si>
    <t>上年绩效考评结果：良好</t>
  </si>
  <si>
    <t>2.新增项目  □</t>
  </si>
  <si>
    <t>项目需要开展的主要工作（细化措施）</t>
  </si>
  <si>
    <t>1、区食药局制定抽样检测方案  2、与市药检所签订委托抽检协议  3、开展抽样检测</t>
  </si>
  <si>
    <t>绩效目标</t>
  </si>
  <si>
    <t>一级指标</t>
  </si>
  <si>
    <t>二级指标</t>
  </si>
  <si>
    <t>三级指标
序号</t>
  </si>
  <si>
    <t>三级指标</t>
  </si>
  <si>
    <t>指标值</t>
  </si>
  <si>
    <t>备注</t>
  </si>
  <si>
    <t>项目完成目标</t>
  </si>
  <si>
    <t>数量指标</t>
  </si>
  <si>
    <t>完成   农产品抽检 批次</t>
  </si>
  <si>
    <t xml:space="preserve">    260 个</t>
  </si>
  <si>
    <t>项目完成目标三级指标20项中选填3项及以上指标</t>
  </si>
  <si>
    <t>完成     民生抽检  批次</t>
  </si>
  <si>
    <t xml:space="preserve">    160个</t>
  </si>
  <si>
    <t>取得     专利</t>
  </si>
  <si>
    <t xml:space="preserve">    / 项</t>
  </si>
  <si>
    <t>开展         调研</t>
  </si>
  <si>
    <t xml:space="preserve">    / 次</t>
  </si>
  <si>
    <t>修建         基础设施</t>
  </si>
  <si>
    <t xml:space="preserve">    / 个</t>
  </si>
  <si>
    <t>修建      面积</t>
  </si>
  <si>
    <t xml:space="preserve">   /  ㎡</t>
  </si>
  <si>
    <t>开展       宣传活动</t>
  </si>
  <si>
    <t xml:space="preserve">     /次</t>
  </si>
  <si>
    <t>开展       专项工作</t>
  </si>
  <si>
    <t>不合格率比例</t>
  </si>
  <si>
    <r>
      <rPr>
        <sz val="9"/>
        <color indexed="8"/>
        <rFont val="方正仿宋简体"/>
        <family val="0"/>
      </rPr>
      <t>&gt;</t>
    </r>
    <r>
      <rPr>
        <sz val="9"/>
        <color indexed="8"/>
        <rFont val="宋体"/>
        <family val="0"/>
      </rPr>
      <t>8%</t>
    </r>
  </si>
  <si>
    <t>部门核签情况</t>
  </si>
  <si>
    <t>项目主管股室      唐仕春                                      财务股室          李建华
负责人（签字）：                                       负责人（签字）：
部门负责人（签字）：                                      时   间：</t>
  </si>
  <si>
    <t>财政局归口股室</t>
  </si>
  <si>
    <t>股室负责人意见：
                                                          时   间：</t>
  </si>
  <si>
    <t>填表说明：</t>
  </si>
  <si>
    <t>（一）本表一式二份，送财政局各归口股室。</t>
  </si>
  <si>
    <t>（二）绩效目标填报说明：</t>
  </si>
  <si>
    <t xml:space="preserve">    1、绩效目标包含三级指标，一级指标分为完成指标和效果指标两大类，完成指标包括数量指标、质量指标、时效指标和成本指标等二级指标，效果指标包括经济效益、社会效益、可持续性、满意度和生态效益等二级指标。每个二级指标下根据项目类型列出了相应三级指标。</t>
  </si>
  <si>
    <t xml:space="preserve">    2、部门（单位）可根据实际情况选填二级指标及相应的三级指标，若已设定的指标不适用，部门（单位）也可根据项目实际自行设置指标。</t>
  </si>
  <si>
    <t xml:space="preserve">    3、部门（单位）根据项目类型及实际情况在完成指标下填报（选填加自设）至少3个三级指标，在效果指标下填报（选填加自设）至少2个三级指标。</t>
  </si>
  <si>
    <t xml:space="preserve">   4、此表内容将作为项目绩效评价的依据。</t>
  </si>
  <si>
    <t>5、年初预算下达专项及保留专项</t>
  </si>
  <si>
    <t>附件1-2：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</si>
  <si>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</si>
  <si>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2019     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</t>
    </r>
  </si>
  <si>
    <t>部门名称</t>
  </si>
  <si>
    <t>通川区食品药品监督管理局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</si>
  <si>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</si>
  <si>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</si>
  <si>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</si>
  <si>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</si>
  <si>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</si>
  <si>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</si>
  <si>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</si>
  <si>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</si>
  <si>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民生工程抽检</t>
  </si>
  <si>
    <t>/</t>
  </si>
  <si>
    <t>任务2</t>
  </si>
  <si>
    <t>建立科普宣传站1个</t>
  </si>
  <si>
    <t>任务3</t>
  </si>
  <si>
    <t>打造1条食品示范街</t>
  </si>
  <si>
    <t>任务4</t>
  </si>
  <si>
    <t>基层所规范化达标建设1个</t>
  </si>
  <si>
    <t>任务5</t>
  </si>
  <si>
    <t>食品药品宣传</t>
  </si>
  <si>
    <t>任务6</t>
  </si>
  <si>
    <t>食药监管人员培训</t>
  </si>
  <si>
    <t>任务7</t>
  </si>
  <si>
    <t>脱贫攻坚帮扶、乡村振兴支持</t>
  </si>
  <si>
    <t>任务8</t>
  </si>
  <si>
    <t>中药材规范发展培训1次</t>
  </si>
  <si>
    <t>金额合计</t>
  </si>
  <si>
    <t>年度
总体
目标</t>
  </si>
  <si>
    <t xml:space="preserve">
目标1：全年民生抽检不合格率达到8%以上。                                                                                     目标2：建立科普宣传站1个                                                                                        目标3：打造食品示范街1条                                                                                           目标4：完成违法案件罚没处罚170万                                                                     目标5：完成1个基层所规范化达标建设                                                                   目标6：发放食品药品宣传资料3万份，覆盖30个社区                                                       目标7：开展1次中药材规范发展培训    </t>
  </si>
  <si>
    <t>年
度
绩
效
指
标</t>
  </si>
  <si>
    <t>指标值（包含数字及文字描述）</t>
  </si>
  <si>
    <t>完成指标</t>
  </si>
  <si>
    <t xml:space="preserve"> 指标1：民生工程农产品抽检批次</t>
  </si>
  <si>
    <t>260批次</t>
  </si>
  <si>
    <t xml:space="preserve"> 指标2：民生工程食品安全抽检批次</t>
  </si>
  <si>
    <t>160批次</t>
  </si>
  <si>
    <t>指标3：建立科普宣传站数量</t>
  </si>
  <si>
    <t>1个</t>
  </si>
  <si>
    <t>指标4：打造食品示范街数量</t>
  </si>
  <si>
    <t>1条</t>
  </si>
  <si>
    <t>指标5：完成基层所规范化建设达标验收数量</t>
  </si>
  <si>
    <t>指标6：开展中药材规范发展培训次数</t>
  </si>
  <si>
    <t>1次</t>
  </si>
  <si>
    <t>指标7：食药监管人员培训次数</t>
  </si>
  <si>
    <t>30次</t>
  </si>
  <si>
    <t>指标8：食药监管人员培训人次</t>
  </si>
  <si>
    <t>80人次</t>
  </si>
  <si>
    <t>质量指标</t>
  </si>
  <si>
    <t xml:space="preserve"> 指标1：民生工程抽检不合格率</t>
  </si>
  <si>
    <r>
      <rPr>
        <sz val="12"/>
        <rFont val="方正仿宋简体"/>
        <family val="0"/>
      </rPr>
      <t>&gt;</t>
    </r>
    <r>
      <rPr>
        <sz val="12"/>
        <rFont val="宋体"/>
        <family val="0"/>
      </rPr>
      <t>8%</t>
    </r>
  </si>
  <si>
    <t xml:space="preserve"> 指标2：</t>
  </si>
  <si>
    <t xml:space="preserve"> ……</t>
  </si>
  <si>
    <t>时效指标</t>
  </si>
  <si>
    <t xml:space="preserve"> 指标1：</t>
  </si>
  <si>
    <t>成本指标</t>
  </si>
  <si>
    <t>……</t>
  </si>
  <si>
    <t>效益指标</t>
  </si>
  <si>
    <t>经济效益
指标</t>
  </si>
  <si>
    <t>社会效益
指标</t>
  </si>
  <si>
    <t xml:space="preserve"> 指标1：违法案件处罚金额</t>
  </si>
  <si>
    <t>170万</t>
  </si>
  <si>
    <t>生态效益
指标</t>
  </si>
  <si>
    <t>可持续影响
指标</t>
  </si>
  <si>
    <t>满意度
指标</t>
  </si>
  <si>
    <t>满意度指标</t>
  </si>
  <si>
    <t xml:space="preserve"> 指标1：人民群众对食品药品安全监管违法案件处罚满意度</t>
  </si>
  <si>
    <t>备注：全口径填报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</si>
</sst>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_);\(&quot;\&quot;#,##0.00\)"/>
    <numFmt numFmtId="177" formatCode="#,##0.0000"/>
    <numFmt numFmtId="178" formatCode="###0.00"/>
  </numFmts>
  <fonts count="66"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2"/>
      <name val="方正仿宋简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方正仿宋简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sz val="9"/>
      <color theme="1"/>
      <name val="方正仿宋简体"/>
      <family val="0"/>
    </font>
  </fonts>
  <fills count="39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0" fillId="25" borderId="4" applyNumberFormat="0" applyAlignment="0" applyProtection="0"/>
    <xf numFmtId="0" fontId="51" fillId="2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5" borderId="7" applyNumberFormat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0" fillId="36" borderId="8" applyNumberFormat="0" applyFont="0" applyAlignment="0" applyProtection="0"/>
  </cellStyleXfs>
  <cellXfs count="307">
    <xf numFmtId="1" fontId="0" fillId="0" borderId="0" xfId="0" applyNumberFormat="1" applyFill="1" applyAlignment="1">
      <alignment/>
    </xf>
    <xf numFmtId="0" fontId="2" fillId="0" borderId="0" xfId="40" applyAlignment="1">
      <alignment vertical="center"/>
      <protection/>
    </xf>
    <xf numFmtId="0" fontId="2" fillId="0" borderId="0" xfId="40" applyAlignment="1">
      <alignment vertical="center" wrapText="1"/>
      <protection/>
    </xf>
    <xf numFmtId="0" fontId="3" fillId="0" borderId="0" xfId="40" applyFont="1" applyAlignment="1">
      <alignment vertical="center"/>
      <protection/>
    </xf>
    <xf numFmtId="0" fontId="2" fillId="0" borderId="9" xfId="40" applyBorder="1" applyAlignment="1">
      <alignment horizontal="center" vertical="center" wrapText="1"/>
      <protection/>
    </xf>
    <xf numFmtId="0" fontId="2" fillId="0" borderId="9" xfId="40" applyBorder="1" applyAlignment="1">
      <alignment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40" fillId="0" borderId="11" xfId="0" applyNumberFormat="1" applyFont="1" applyFill="1" applyBorder="1" applyAlignment="1">
      <alignment vertical="center"/>
    </xf>
    <xf numFmtId="0" fontId="2" fillId="0" borderId="12" xfId="40" applyFont="1" applyBorder="1" applyAlignment="1">
      <alignment horizontal="left" vertical="center" wrapText="1"/>
      <protection/>
    </xf>
    <xf numFmtId="0" fontId="2" fillId="0" borderId="12" xfId="40" applyBorder="1" applyAlignment="1">
      <alignment horizontal="left" vertical="center" wrapText="1"/>
      <protection/>
    </xf>
    <xf numFmtId="0" fontId="2" fillId="0" borderId="11" xfId="40" applyBorder="1" applyAlignment="1">
      <alignment horizontal="left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2" fillId="0" borderId="14" xfId="40" applyBorder="1" applyAlignment="1">
      <alignment horizontal="center" vertical="center" wrapText="1"/>
      <protection/>
    </xf>
    <xf numFmtId="0" fontId="40" fillId="0" borderId="0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left" vertical="center"/>
    </xf>
    <xf numFmtId="0" fontId="59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>
      <alignment vertical="center"/>
    </xf>
    <xf numFmtId="0" fontId="59" fillId="0" borderId="0" xfId="0" applyNumberFormat="1" applyFont="1" applyFill="1" applyBorder="1" applyAlignment="1">
      <alignment horizontal="left" vertical="center"/>
    </xf>
    <xf numFmtId="0" fontId="59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/>
    </xf>
    <xf numFmtId="0" fontId="12" fillId="37" borderId="0" xfId="0" applyNumberFormat="1" applyFont="1" applyFill="1" applyAlignment="1">
      <alignment/>
    </xf>
    <xf numFmtId="0" fontId="12" fillId="37" borderId="0" xfId="0" applyNumberFormat="1" applyFont="1" applyFill="1" applyAlignment="1">
      <alignment horizontal="right" vertical="center"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Alignment="1">
      <alignment horizontal="right"/>
    </xf>
    <xf numFmtId="0" fontId="12" fillId="0" borderId="10" xfId="0" applyNumberFormat="1" applyFont="1" applyFill="1" applyBorder="1" applyAlignment="1">
      <alignment horizontal="centerContinuous" vertical="center"/>
    </xf>
    <xf numFmtId="0" fontId="12" fillId="0" borderId="16" xfId="0" applyNumberFormat="1" applyFont="1" applyFill="1" applyBorder="1" applyAlignment="1">
      <alignment horizontal="centerContinuous" vertical="center"/>
    </xf>
    <xf numFmtId="0" fontId="12" fillId="0" borderId="13" xfId="0" applyNumberFormat="1" applyFont="1" applyFill="1" applyBorder="1" applyAlignment="1">
      <alignment horizontal="centerContinuous" vertical="center"/>
    </xf>
    <xf numFmtId="0" fontId="12" fillId="0" borderId="9" xfId="0" applyNumberFormat="1" applyFont="1" applyFill="1" applyBorder="1" applyAlignment="1">
      <alignment horizontal="centerContinuous" vertical="center"/>
    </xf>
    <xf numFmtId="1" fontId="12" fillId="0" borderId="9" xfId="0" applyNumberFormat="1" applyFont="1" applyFill="1" applyBorder="1" applyAlignment="1">
      <alignment horizontal="centerContinuous" vertical="center"/>
    </xf>
    <xf numFmtId="1" fontId="12" fillId="0" borderId="12" xfId="0" applyNumberFormat="1" applyFont="1" applyFill="1" applyBorder="1" applyAlignment="1">
      <alignment horizontal="centerContinuous" vertical="center"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37" borderId="17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vertical="center" wrapText="1"/>
      <protection/>
    </xf>
    <xf numFmtId="178" fontId="12" fillId="0" borderId="9" xfId="0" applyNumberFormat="1" applyFont="1" applyFill="1" applyBorder="1" applyAlignment="1" applyProtection="1">
      <alignment vertical="center" wrapText="1"/>
      <protection/>
    </xf>
    <xf numFmtId="178" fontId="12" fillId="0" borderId="19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/>
    </xf>
    <xf numFmtId="0" fontId="12" fillId="37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Continuous" vertical="center"/>
    </xf>
    <xf numFmtId="0" fontId="14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/>
    </xf>
    <xf numFmtId="0" fontId="12" fillId="0" borderId="20" xfId="0" applyNumberFormat="1" applyFont="1" applyFill="1" applyBorder="1" applyAlignment="1" applyProtection="1">
      <alignment horizontal="centerContinuous" vertical="center"/>
      <protection/>
    </xf>
    <xf numFmtId="0" fontId="12" fillId="0" borderId="15" xfId="0" applyNumberFormat="1" applyFont="1" applyFill="1" applyBorder="1" applyAlignment="1" applyProtection="1">
      <alignment horizontal="centerContinuous" vertical="center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 applyProtection="1">
      <alignment vertical="center" wrapText="1"/>
      <protection/>
    </xf>
    <xf numFmtId="178" fontId="12" fillId="0" borderId="12" xfId="0" applyNumberFormat="1" applyFont="1" applyFill="1" applyBorder="1" applyAlignment="1" applyProtection="1">
      <alignment vertical="center" wrapText="1"/>
      <protection/>
    </xf>
    <xf numFmtId="178" fontId="12" fillId="0" borderId="11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vertical="center"/>
    </xf>
    <xf numFmtId="1" fontId="15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3" fontId="12" fillId="0" borderId="9" xfId="0" applyNumberFormat="1" applyFont="1" applyFill="1" applyBorder="1" applyAlignment="1" applyProtection="1">
      <alignment vertical="center" wrapText="1"/>
      <protection/>
    </xf>
    <xf numFmtId="3" fontId="12" fillId="0" borderId="19" xfId="0" applyNumberFormat="1" applyFont="1" applyFill="1" applyBorder="1" applyAlignment="1" applyProtection="1">
      <alignment vertical="center" wrapText="1"/>
      <protection/>
    </xf>
    <xf numFmtId="3" fontId="12" fillId="0" borderId="12" xfId="0" applyNumberFormat="1" applyFont="1" applyFill="1" applyBorder="1" applyAlignment="1" applyProtection="1">
      <alignment vertical="center" wrapText="1"/>
      <protection/>
    </xf>
    <xf numFmtId="3" fontId="12" fillId="0" borderId="1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2" fillId="37" borderId="0" xfId="0" applyNumberFormat="1" applyFont="1" applyFill="1" applyAlignment="1" applyProtection="1">
      <alignment horizontal="right" vertical="center"/>
      <protection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37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horizontal="centerContinuous" vertical="center"/>
      <protection/>
    </xf>
    <xf numFmtId="3" fontId="12" fillId="0" borderId="9" xfId="0" applyNumberFormat="1" applyFont="1" applyFill="1" applyBorder="1" applyAlignment="1" applyProtection="1">
      <alignment horizontal="center" vertical="center" wrapText="1"/>
      <protection/>
    </xf>
    <xf numFmtId="3" fontId="12" fillId="0" borderId="11" xfId="0" applyNumberFormat="1" applyFont="1" applyFill="1" applyBorder="1" applyAlignment="1" applyProtection="1">
      <alignment horizontal="center" vertical="center" wrapText="1"/>
      <protection/>
    </xf>
    <xf numFmtId="3" fontId="12" fillId="0" borderId="17" xfId="0" applyNumberFormat="1" applyFont="1" applyFill="1" applyBorder="1" applyAlignment="1" applyProtection="1">
      <alignment horizontal="center" vertical="center" wrapText="1"/>
      <protection/>
    </xf>
    <xf numFmtId="3" fontId="12" fillId="0" borderId="17" xfId="0" applyNumberFormat="1" applyFont="1" applyFill="1" applyBorder="1" applyAlignment="1" applyProtection="1">
      <alignment vertical="center" wrapText="1"/>
      <protection/>
    </xf>
    <xf numFmtId="3" fontId="12" fillId="0" borderId="22" xfId="0" applyNumberFormat="1" applyFont="1" applyFill="1" applyBorder="1" applyAlignment="1" applyProtection="1">
      <alignment vertical="center" wrapText="1"/>
      <protection/>
    </xf>
    <xf numFmtId="3" fontId="12" fillId="0" borderId="23" xfId="0" applyNumberFormat="1" applyFont="1" applyFill="1" applyBorder="1" applyAlignment="1" applyProtection="1">
      <alignment vertical="center" wrapText="1"/>
      <protection/>
    </xf>
    <xf numFmtId="3" fontId="18" fillId="0" borderId="13" xfId="0" applyNumberFormat="1" applyFont="1" applyFill="1" applyBorder="1" applyAlignment="1" applyProtection="1">
      <alignment/>
      <protection/>
    </xf>
    <xf numFmtId="3" fontId="0" fillId="0" borderId="12" xfId="0" applyNumberFormat="1" applyFill="1" applyBorder="1" applyAlignment="1">
      <alignment/>
    </xf>
    <xf numFmtId="3" fontId="12" fillId="0" borderId="16" xfId="0" applyNumberFormat="1" applyFont="1" applyFill="1" applyBorder="1" applyAlignment="1" applyProtection="1">
      <alignment vertical="center" wrapText="1"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ill="1" applyBorder="1" applyAlignment="1">
      <alignment/>
    </xf>
    <xf numFmtId="1" fontId="0" fillId="0" borderId="9" xfId="0" applyNumberFormat="1" applyFill="1" applyBorder="1" applyAlignment="1">
      <alignment/>
    </xf>
    <xf numFmtId="3" fontId="0" fillId="0" borderId="17" xfId="0" applyNumberFormat="1" applyFill="1" applyBorder="1" applyAlignment="1">
      <alignment horizontal="center" vertical="center"/>
    </xf>
    <xf numFmtId="3" fontId="12" fillId="0" borderId="17" xfId="0" applyNumberFormat="1" applyFont="1" applyFill="1" applyBorder="1" applyAlignment="1" applyProtection="1">
      <alignment/>
      <protection/>
    </xf>
    <xf numFmtId="3" fontId="12" fillId="0" borderId="9" xfId="0" applyNumberFormat="1" applyFont="1" applyFill="1" applyBorder="1" applyAlignment="1" applyProtection="1">
      <alignment/>
      <protection/>
    </xf>
    <xf numFmtId="3" fontId="0" fillId="0" borderId="16" xfId="0" applyNumberFormat="1" applyFill="1" applyBorder="1" applyAlignment="1">
      <alignment horizontal="center" vertical="center"/>
    </xf>
    <xf numFmtId="3" fontId="12" fillId="0" borderId="17" xfId="0" applyNumberFormat="1" applyFont="1" applyFill="1" applyBorder="1" applyAlignment="1" applyProtection="1">
      <alignment wrapText="1"/>
      <protection/>
    </xf>
    <xf numFmtId="0" fontId="12" fillId="37" borderId="0" xfId="0" applyNumberFormat="1" applyFont="1" applyFill="1" applyAlignment="1">
      <alignment/>
    </xf>
    <xf numFmtId="0" fontId="12" fillId="37" borderId="12" xfId="0" applyNumberFormat="1" applyFont="1" applyFill="1" applyBorder="1" applyAlignment="1" applyProtection="1">
      <alignment horizontal="centerContinuous" vertical="center"/>
      <protection/>
    </xf>
    <xf numFmtId="0" fontId="12" fillId="37" borderId="19" xfId="0" applyNumberFormat="1" applyFont="1" applyFill="1" applyBorder="1" applyAlignment="1" applyProtection="1">
      <alignment horizontal="centerContinuous" vertical="center"/>
      <protection/>
    </xf>
    <xf numFmtId="0" fontId="12" fillId="0" borderId="20" xfId="0" applyNumberFormat="1" applyFont="1" applyFill="1" applyBorder="1" applyAlignment="1">
      <alignment horizontal="centerContinuous" vertical="center"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4" fontId="12" fillId="0" borderId="12" xfId="0" applyNumberFormat="1" applyFont="1" applyFill="1" applyBorder="1" applyAlignment="1" applyProtection="1">
      <alignment vertical="center" wrapText="1"/>
      <protection/>
    </xf>
    <xf numFmtId="0" fontId="8" fillId="37" borderId="0" xfId="0" applyNumberFormat="1" applyFont="1" applyFill="1" applyAlignment="1">
      <alignment/>
    </xf>
    <xf numFmtId="0" fontId="12" fillId="37" borderId="21" xfId="0" applyNumberFormat="1" applyFont="1" applyFill="1" applyBorder="1" applyAlignment="1" applyProtection="1">
      <alignment horizontal="centerContinuous" vertical="center"/>
      <protection/>
    </xf>
    <xf numFmtId="0" fontId="12" fillId="37" borderId="17" xfId="0" applyNumberFormat="1" applyFont="1" applyFill="1" applyBorder="1" applyAlignment="1" applyProtection="1">
      <alignment horizontal="centerContinuous" vertical="center"/>
      <protection/>
    </xf>
    <xf numFmtId="0" fontId="12" fillId="37" borderId="18" xfId="0" applyNumberFormat="1" applyFont="1" applyFill="1" applyBorder="1" applyAlignment="1" applyProtection="1">
      <alignment horizontal="centerContinuous" vertical="center"/>
      <protection/>
    </xf>
    <xf numFmtId="0" fontId="12" fillId="37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ill="1" applyBorder="1" applyAlignment="1">
      <alignment horizontal="centerContinuous" vertical="center"/>
    </xf>
    <xf numFmtId="1" fontId="0" fillId="0" borderId="12" xfId="0" applyNumberFormat="1" applyFill="1" applyBorder="1" applyAlignment="1">
      <alignment horizontal="centerContinuous" vertical="center"/>
    </xf>
    <xf numFmtId="4" fontId="12" fillId="0" borderId="9" xfId="0" applyNumberFormat="1" applyFont="1" applyFill="1" applyBorder="1" applyAlignment="1" applyProtection="1">
      <alignment vertical="center" wrapText="1"/>
      <protection/>
    </xf>
    <xf numFmtId="177" fontId="12" fillId="37" borderId="0" xfId="0" applyNumberFormat="1" applyFont="1" applyFill="1" applyAlignment="1" applyProtection="1">
      <alignment/>
      <protection/>
    </xf>
    <xf numFmtId="1" fontId="19" fillId="0" borderId="0" xfId="0" applyNumberFormat="1" applyFont="1" applyFill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 horizontal="centerContinuous" vertical="center"/>
      <protection/>
    </xf>
    <xf numFmtId="1" fontId="12" fillId="0" borderId="9" xfId="0" applyNumberFormat="1" applyFont="1" applyFill="1" applyBorder="1" applyAlignment="1" applyProtection="1">
      <alignment horizontal="centerContinuous" vertical="center"/>
      <protection/>
    </xf>
    <xf numFmtId="0" fontId="12" fillId="37" borderId="17" xfId="0" applyNumberFormat="1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3" fontId="19" fillId="0" borderId="9" xfId="0" applyNumberFormat="1" applyFont="1" applyFill="1" applyBorder="1" applyAlignment="1" applyProtection="1">
      <alignment vertical="center" wrapText="1"/>
      <protection/>
    </xf>
    <xf numFmtId="49" fontId="19" fillId="0" borderId="9" xfId="0" applyNumberFormat="1" applyFont="1" applyFill="1" applyBorder="1" applyAlignment="1" applyProtection="1">
      <alignment vertical="center" wrapText="1"/>
      <protection/>
    </xf>
    <xf numFmtId="49" fontId="12" fillId="37" borderId="10" xfId="0" applyNumberFormat="1" applyFont="1" applyFill="1" applyBorder="1" applyAlignment="1" applyProtection="1">
      <alignment vertical="center" wrapText="1"/>
      <protection/>
    </xf>
    <xf numFmtId="49" fontId="19" fillId="0" borderId="20" xfId="0" applyNumberFormat="1" applyFont="1" applyFill="1" applyBorder="1" applyAlignment="1" applyProtection="1">
      <alignment vertical="center" wrapText="1"/>
      <protection/>
    </xf>
    <xf numFmtId="3" fontId="19" fillId="0" borderId="10" xfId="0" applyNumberFormat="1" applyFont="1" applyFill="1" applyBorder="1" applyAlignment="1" applyProtection="1">
      <alignment vertical="center" wrapText="1"/>
      <protection/>
    </xf>
    <xf numFmtId="3" fontId="19" fillId="0" borderId="23" xfId="0" applyNumberFormat="1" applyFont="1" applyFill="1" applyBorder="1" applyAlignment="1" applyProtection="1">
      <alignment vertical="center" wrapText="1"/>
      <protection/>
    </xf>
    <xf numFmtId="3" fontId="19" fillId="0" borderId="20" xfId="0" applyNumberFormat="1" applyFont="1" applyFill="1" applyBorder="1" applyAlignment="1" applyProtection="1">
      <alignment vertical="center" wrapText="1"/>
      <protection/>
    </xf>
    <xf numFmtId="49" fontId="12" fillId="37" borderId="9" xfId="0" applyNumberFormat="1" applyFont="1" applyFill="1" applyBorder="1" applyAlignment="1" applyProtection="1">
      <alignment vertical="center" wrapText="1"/>
      <protection/>
    </xf>
    <xf numFmtId="3" fontId="12" fillId="0" borderId="13" xfId="0" applyNumberFormat="1" applyFont="1" applyFill="1" applyBorder="1" applyAlignment="1" applyProtection="1">
      <alignment vertical="center" wrapText="1"/>
      <protection/>
    </xf>
    <xf numFmtId="3" fontId="12" fillId="0" borderId="18" xfId="0" applyNumberFormat="1" applyFont="1" applyFill="1" applyBorder="1" applyAlignment="1" applyProtection="1">
      <alignment vertical="center" wrapText="1"/>
      <protection/>
    </xf>
    <xf numFmtId="3" fontId="19" fillId="0" borderId="11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19" fillId="0" borderId="12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ill="1" applyBorder="1" applyAlignment="1">
      <alignment/>
    </xf>
    <xf numFmtId="3" fontId="12" fillId="0" borderId="0" xfId="0" applyNumberFormat="1" applyFont="1" applyFill="1" applyAlignment="1" applyProtection="1">
      <alignment vertical="center" wrapText="1"/>
      <protection/>
    </xf>
    <xf numFmtId="3" fontId="12" fillId="0" borderId="20" xfId="0" applyNumberFormat="1" applyFont="1" applyFill="1" applyBorder="1" applyAlignment="1" applyProtection="1">
      <alignment vertical="center" wrapText="1"/>
      <protection/>
    </xf>
    <xf numFmtId="177" fontId="12" fillId="37" borderId="9" xfId="0" applyNumberFormat="1" applyFont="1" applyFill="1" applyBorder="1" applyAlignment="1" applyProtection="1">
      <alignment horizontal="center" vertical="center" wrapText="1"/>
      <protection/>
    </xf>
    <xf numFmtId="177" fontId="12" fillId="37" borderId="9" xfId="0" applyNumberFormat="1" applyFont="1" applyFill="1" applyBorder="1" applyAlignment="1" applyProtection="1">
      <alignment vertical="center" wrapText="1"/>
      <protection/>
    </xf>
    <xf numFmtId="3" fontId="12" fillId="37" borderId="9" xfId="0" applyNumberFormat="1" applyFont="1" applyFill="1" applyBorder="1" applyAlignment="1" applyProtection="1">
      <alignment/>
      <protection/>
    </xf>
    <xf numFmtId="3" fontId="12" fillId="0" borderId="21" xfId="0" applyNumberFormat="1" applyFont="1" applyFill="1" applyBorder="1" applyAlignment="1" applyProtection="1">
      <alignment vertical="center" wrapText="1"/>
      <protection/>
    </xf>
    <xf numFmtId="49" fontId="19" fillId="0" borderId="9" xfId="0" applyNumberFormat="1" applyFont="1" applyFill="1" applyBorder="1" applyAlignment="1" applyProtection="1">
      <alignment horizontal="center" vertical="center" wrapText="1"/>
      <protection/>
    </xf>
    <xf numFmtId="3" fontId="19" fillId="0" borderId="19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ill="1" applyBorder="1" applyAlignment="1">
      <alignment vertical="center" wrapText="1"/>
    </xf>
    <xf numFmtId="3" fontId="19" fillId="0" borderId="9" xfId="0" applyNumberFormat="1" applyFont="1" applyFill="1" applyBorder="1" applyAlignment="1" applyProtection="1">
      <alignment/>
      <protection/>
    </xf>
    <xf numFmtId="3" fontId="0" fillId="0" borderId="9" xfId="0" applyNumberForma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center" wrapText="1"/>
    </xf>
    <xf numFmtId="49" fontId="19" fillId="37" borderId="9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2" fillId="37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>
      <alignment/>
    </xf>
    <xf numFmtId="3" fontId="12" fillId="0" borderId="11" xfId="0" applyNumberFormat="1" applyFont="1" applyFill="1" applyBorder="1" applyAlignment="1" applyProtection="1">
      <alignment/>
      <protection/>
    </xf>
    <xf numFmtId="177" fontId="12" fillId="37" borderId="9" xfId="0" applyNumberFormat="1" applyFont="1" applyFill="1" applyBorder="1" applyAlignment="1" applyProtection="1">
      <alignment/>
      <protection/>
    </xf>
    <xf numFmtId="1" fontId="19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>
      <alignment/>
    </xf>
    <xf numFmtId="0" fontId="14" fillId="0" borderId="15" xfId="0" applyNumberFormat="1" applyFont="1" applyFill="1" applyBorder="1" applyAlignment="1" applyProtection="1">
      <alignment horizontal="left"/>
      <protection/>
    </xf>
    <xf numFmtId="0" fontId="14" fillId="0" borderId="9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>
      <alignment vertical="center"/>
    </xf>
    <xf numFmtId="178" fontId="14" fillId="0" borderId="17" xfId="0" applyNumberFormat="1" applyFont="1" applyFill="1" applyBorder="1" applyAlignment="1" applyProtection="1">
      <alignment vertical="center" wrapText="1"/>
      <protection/>
    </xf>
    <xf numFmtId="3" fontId="14" fillId="0" borderId="9" xfId="0" applyNumberFormat="1" applyFont="1" applyFill="1" applyBorder="1" applyAlignment="1" applyProtection="1">
      <alignment vertical="center" wrapText="1"/>
      <protection/>
    </xf>
    <xf numFmtId="3" fontId="14" fillId="0" borderId="12" xfId="0" applyNumberFormat="1" applyFont="1" applyFill="1" applyBorder="1" applyAlignment="1">
      <alignment vertical="center" wrapText="1"/>
    </xf>
    <xf numFmtId="178" fontId="14" fillId="0" borderId="21" xfId="0" applyNumberFormat="1" applyFont="1" applyFill="1" applyBorder="1" applyAlignment="1" applyProtection="1">
      <alignment vertical="center" wrapText="1"/>
      <protection/>
    </xf>
    <xf numFmtId="178" fontId="14" fillId="0" borderId="18" xfId="0" applyNumberFormat="1" applyFont="1" applyFill="1" applyBorder="1" applyAlignment="1" applyProtection="1">
      <alignment vertical="center" wrapText="1"/>
      <protection/>
    </xf>
    <xf numFmtId="3" fontId="14" fillId="0" borderId="16" xfId="0" applyNumberFormat="1" applyFont="1" applyFill="1" applyBorder="1" applyAlignment="1" applyProtection="1">
      <alignment vertical="center" wrapText="1"/>
      <protection/>
    </xf>
    <xf numFmtId="1" fontId="14" fillId="0" borderId="9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>
      <alignment vertical="center"/>
    </xf>
    <xf numFmtId="1" fontId="14" fillId="0" borderId="12" xfId="0" applyNumberFormat="1" applyFont="1" applyFill="1" applyBorder="1" applyAlignment="1">
      <alignment vertical="center"/>
    </xf>
    <xf numFmtId="178" fontId="14" fillId="0" borderId="19" xfId="0" applyNumberFormat="1" applyFont="1" applyFill="1" applyBorder="1" applyAlignment="1" applyProtection="1">
      <alignment vertical="center" wrapText="1"/>
      <protection/>
    </xf>
    <xf numFmtId="178" fontId="14" fillId="0" borderId="12" xfId="0" applyNumberFormat="1" applyFont="1" applyFill="1" applyBorder="1" applyAlignment="1" applyProtection="1">
      <alignment vertical="center" wrapText="1"/>
      <protection/>
    </xf>
    <xf numFmtId="178" fontId="14" fillId="0" borderId="9" xfId="0" applyNumberFormat="1" applyFont="1" applyFill="1" applyBorder="1" applyAlignment="1" applyProtection="1">
      <alignment vertical="center" wrapText="1"/>
      <protection/>
    </xf>
    <xf numFmtId="3" fontId="14" fillId="0" borderId="9" xfId="0" applyNumberFormat="1" applyFont="1" applyFill="1" applyBorder="1" applyAlignment="1">
      <alignment vertical="center" wrapText="1"/>
    </xf>
    <xf numFmtId="178" fontId="14" fillId="0" borderId="14" xfId="0" applyNumberFormat="1" applyFont="1" applyFill="1" applyBorder="1" applyAlignment="1">
      <alignment vertical="center" wrapText="1"/>
    </xf>
    <xf numFmtId="178" fontId="14" fillId="0" borderId="16" xfId="0" applyNumberFormat="1" applyFont="1" applyFill="1" applyBorder="1" applyAlignment="1">
      <alignment vertical="center" wrapText="1"/>
    </xf>
    <xf numFmtId="3" fontId="14" fillId="0" borderId="20" xfId="0" applyNumberFormat="1" applyFont="1" applyFill="1" applyBorder="1" applyAlignment="1" applyProtection="1">
      <alignment vertical="center" wrapText="1"/>
      <protection/>
    </xf>
    <xf numFmtId="3" fontId="14" fillId="0" borderId="9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vertical="center" wrapText="1"/>
    </xf>
    <xf numFmtId="178" fontId="14" fillId="0" borderId="10" xfId="0" applyNumberFormat="1" applyFont="1" applyFill="1" applyBorder="1" applyAlignment="1">
      <alignment vertical="center" wrapText="1"/>
    </xf>
    <xf numFmtId="178" fontId="14" fillId="0" borderId="9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12" fillId="0" borderId="9" xfId="0" applyNumberFormat="1" applyFont="1" applyFill="1" applyBorder="1" applyAlignment="1" applyProtection="1">
      <alignment vertical="center" wrapText="1"/>
      <protection/>
    </xf>
    <xf numFmtId="49" fontId="12" fillId="0" borderId="15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>
      <alignment horizontal="centerContinuous" vertical="center"/>
    </xf>
    <xf numFmtId="4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>
      <alignment vertical="center"/>
    </xf>
    <xf numFmtId="1" fontId="20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176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37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37" borderId="9" xfId="0" applyNumberFormat="1" applyFont="1" applyFill="1" applyBorder="1" applyAlignment="1" applyProtection="1">
      <alignment horizontal="center" vertical="center"/>
      <protection/>
    </xf>
    <xf numFmtId="0" fontId="12" fillId="37" borderId="17" xfId="0" applyNumberFormat="1" applyFont="1" applyFill="1" applyBorder="1" applyAlignment="1" applyProtection="1">
      <alignment horizontal="center" vertical="center"/>
      <protection/>
    </xf>
    <xf numFmtId="1" fontId="12" fillId="0" borderId="9" xfId="0" applyNumberFormat="1" applyFont="1" applyFill="1" applyBorder="1" applyAlignment="1" applyProtection="1">
      <alignment horizontal="center" vertical="center"/>
      <protection/>
    </xf>
    <xf numFmtId="1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1" fontId="12" fillId="0" borderId="9" xfId="0" applyNumberFormat="1" applyFont="1" applyFill="1" applyBorder="1" applyAlignment="1" applyProtection="1">
      <alignment horizontal="center" vertical="center" wrapText="1"/>
      <protection/>
    </xf>
    <xf numFmtId="1" fontId="12" fillId="0" borderId="17" xfId="0" applyNumberFormat="1" applyFont="1" applyFill="1" applyBorder="1" applyAlignment="1" applyProtection="1">
      <alignment horizontal="center" vertical="center" wrapText="1"/>
      <protection/>
    </xf>
    <xf numFmtId="4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1" fontId="12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4" fillId="0" borderId="15" xfId="0" applyNumberFormat="1" applyFont="1" applyFill="1" applyBorder="1" applyAlignment="1">
      <alignment horizontal="center" vertical="center"/>
    </xf>
    <xf numFmtId="0" fontId="59" fillId="0" borderId="9" xfId="0" applyNumberFormat="1" applyFont="1" applyFill="1" applyBorder="1" applyAlignment="1">
      <alignment horizontal="left" vertical="center"/>
    </xf>
    <xf numFmtId="0" fontId="59" fillId="0" borderId="9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19" xfId="0" applyNumberFormat="1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9" xfId="0" applyNumberFormat="1" applyFont="1" applyFill="1" applyBorder="1" applyAlignment="1">
      <alignment horizontal="center" vertical="center" shrinkToFi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horizontal="center" vertical="center" wrapText="1"/>
    </xf>
    <xf numFmtId="9" fontId="65" fillId="0" borderId="12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left" vertical="center" wrapText="1"/>
    </xf>
    <xf numFmtId="0" fontId="59" fillId="0" borderId="19" xfId="0" applyNumberFormat="1" applyFont="1" applyFill="1" applyBorder="1" applyAlignment="1">
      <alignment horizontal="left" vertical="center" wrapText="1"/>
    </xf>
    <xf numFmtId="0" fontId="59" fillId="0" borderId="11" xfId="0" applyNumberFormat="1" applyFont="1" applyFill="1" applyBorder="1" applyAlignment="1">
      <alignment horizontal="left" vertical="center" wrapText="1"/>
    </xf>
    <xf numFmtId="0" fontId="59" fillId="0" borderId="9" xfId="0" applyNumberFormat="1" applyFont="1" applyFill="1" applyBorder="1" applyAlignment="1">
      <alignment horizontal="left" vertical="center" wrapText="1"/>
    </xf>
    <xf numFmtId="0" fontId="59" fillId="0" borderId="0" xfId="0" applyNumberFormat="1" applyFont="1" applyFill="1" applyBorder="1" applyAlignment="1">
      <alignment horizontal="left" vertical="center" wrapText="1"/>
    </xf>
    <xf numFmtId="0" fontId="40" fillId="38" borderId="0" xfId="0" applyNumberFormat="1" applyFont="1" applyFill="1" applyBorder="1" applyAlignment="1">
      <alignment horizontal="center" vertical="center"/>
    </xf>
    <xf numFmtId="0" fontId="60" fillId="0" borderId="9" xfId="0" applyNumberFormat="1" applyFont="1" applyFill="1" applyBorder="1" applyAlignment="1">
      <alignment horizontal="center" vertical="center" textRotation="255" wrapText="1"/>
    </xf>
    <xf numFmtId="0" fontId="59" fillId="0" borderId="18" xfId="0" applyNumberFormat="1" applyFont="1" applyFill="1" applyBorder="1" applyAlignment="1">
      <alignment horizontal="center" vertical="center"/>
    </xf>
    <xf numFmtId="0" fontId="59" fillId="0" borderId="21" xfId="0" applyNumberFormat="1" applyFont="1" applyFill="1" applyBorder="1" applyAlignment="1">
      <alignment horizontal="center" vertical="center"/>
    </xf>
    <xf numFmtId="0" fontId="59" fillId="0" borderId="22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center" vertical="center"/>
    </xf>
    <xf numFmtId="0" fontId="59" fillId="0" borderId="20" xfId="0" applyNumberFormat="1" applyFont="1" applyFill="1" applyBorder="1" applyAlignment="1">
      <alignment horizontal="center" vertical="center"/>
    </xf>
    <xf numFmtId="0" fontId="59" fillId="0" borderId="15" xfId="0" applyNumberFormat="1" applyFont="1" applyFill="1" applyBorder="1" applyAlignment="1">
      <alignment horizontal="center" vertical="center"/>
    </xf>
    <xf numFmtId="0" fontId="59" fillId="0" borderId="23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left" vertical="center" wrapText="1"/>
    </xf>
    <xf numFmtId="0" fontId="59" fillId="0" borderId="21" xfId="0" applyNumberFormat="1" applyFont="1" applyFill="1" applyBorder="1" applyAlignment="1">
      <alignment horizontal="left" vertical="center" wrapText="1"/>
    </xf>
    <xf numFmtId="0" fontId="59" fillId="0" borderId="22" xfId="0" applyNumberFormat="1" applyFont="1" applyFill="1" applyBorder="1" applyAlignment="1">
      <alignment horizontal="left" vertical="center" wrapText="1"/>
    </xf>
    <xf numFmtId="0" fontId="59" fillId="0" borderId="13" xfId="0" applyNumberFormat="1" applyFont="1" applyFill="1" applyBorder="1" applyAlignment="1">
      <alignment horizontal="left" vertical="center" wrapText="1"/>
    </xf>
    <xf numFmtId="0" fontId="59" fillId="0" borderId="14" xfId="0" applyNumberFormat="1" applyFont="1" applyFill="1" applyBorder="1" applyAlignment="1">
      <alignment horizontal="left" vertical="center" wrapText="1"/>
    </xf>
    <xf numFmtId="0" fontId="59" fillId="0" borderId="20" xfId="0" applyNumberFormat="1" applyFont="1" applyFill="1" applyBorder="1" applyAlignment="1">
      <alignment horizontal="left" vertical="center" wrapText="1"/>
    </xf>
    <xf numFmtId="0" fontId="59" fillId="0" borderId="15" xfId="0" applyNumberFormat="1" applyFont="1" applyFill="1" applyBorder="1" applyAlignment="1">
      <alignment horizontal="left" vertical="center" wrapText="1"/>
    </xf>
    <xf numFmtId="0" fontId="59" fillId="0" borderId="23" xfId="0" applyNumberFormat="1" applyFont="1" applyFill="1" applyBorder="1" applyAlignment="1">
      <alignment horizontal="left" vertical="center" wrapText="1"/>
    </xf>
    <xf numFmtId="0" fontId="61" fillId="0" borderId="18" xfId="0" applyNumberFormat="1" applyFont="1" applyFill="1" applyBorder="1" applyAlignment="1">
      <alignment horizontal="left" vertical="center" wrapText="1" shrinkToFit="1"/>
    </xf>
    <xf numFmtId="0" fontId="61" fillId="0" borderId="21" xfId="0" applyNumberFormat="1" applyFont="1" applyFill="1" applyBorder="1" applyAlignment="1">
      <alignment horizontal="left" vertical="center" shrinkToFit="1"/>
    </xf>
    <xf numFmtId="0" fontId="61" fillId="0" borderId="22" xfId="0" applyNumberFormat="1" applyFont="1" applyFill="1" applyBorder="1" applyAlignment="1">
      <alignment horizontal="left" vertical="center" shrinkToFit="1"/>
    </xf>
    <xf numFmtId="0" fontId="61" fillId="0" borderId="20" xfId="0" applyNumberFormat="1" applyFont="1" applyFill="1" applyBorder="1" applyAlignment="1">
      <alignment horizontal="left" vertical="center" shrinkToFit="1"/>
    </xf>
    <xf numFmtId="0" fontId="61" fillId="0" borderId="15" xfId="0" applyNumberFormat="1" applyFont="1" applyFill="1" applyBorder="1" applyAlignment="1">
      <alignment horizontal="left" vertical="center" shrinkToFit="1"/>
    </xf>
    <xf numFmtId="0" fontId="61" fillId="0" borderId="23" xfId="0" applyNumberFormat="1" applyFont="1" applyFill="1" applyBorder="1" applyAlignment="1">
      <alignment horizontal="left" vertical="center" shrinkToFit="1"/>
    </xf>
    <xf numFmtId="0" fontId="60" fillId="0" borderId="9" xfId="0" applyNumberFormat="1" applyFont="1" applyFill="1" applyBorder="1" applyAlignment="1">
      <alignment horizontal="center" vertical="center"/>
    </xf>
    <xf numFmtId="0" fontId="4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Border="1" applyAlignment="1">
      <alignment horizontal="center" vertical="center" wrapText="1"/>
      <protection/>
    </xf>
    <xf numFmtId="0" fontId="2" fillId="0" borderId="19" xfId="40" applyBorder="1" applyAlignment="1">
      <alignment horizontal="center" vertical="center" wrapText="1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left" vertical="top" wrapText="1"/>
      <protection/>
    </xf>
    <xf numFmtId="0" fontId="2" fillId="0" borderId="19" xfId="40" applyBorder="1" applyAlignment="1">
      <alignment horizontal="left" vertical="top" wrapText="1"/>
      <protection/>
    </xf>
    <xf numFmtId="0" fontId="2" fillId="0" borderId="11" xfId="40" applyBorder="1" applyAlignment="1">
      <alignment horizontal="left" vertical="top" wrapText="1"/>
      <protection/>
    </xf>
    <xf numFmtId="0" fontId="40" fillId="0" borderId="11" xfId="0" applyNumberFormat="1" applyFont="1" applyFill="1" applyBorder="1" applyAlignment="1">
      <alignment vertical="center"/>
    </xf>
    <xf numFmtId="0" fontId="2" fillId="0" borderId="12" xfId="40" applyFont="1" applyBorder="1" applyAlignment="1">
      <alignment horizontal="left" vertical="center" wrapText="1"/>
      <protection/>
    </xf>
    <xf numFmtId="0" fontId="2" fillId="0" borderId="12" xfId="40" applyBorder="1" applyAlignment="1">
      <alignment horizontal="left" vertical="center" wrapText="1"/>
      <protection/>
    </xf>
    <xf numFmtId="0" fontId="2" fillId="0" borderId="11" xfId="40" applyBorder="1" applyAlignment="1">
      <alignment horizontal="left" vertical="center" wrapText="1"/>
      <protection/>
    </xf>
    <xf numFmtId="0" fontId="5" fillId="0" borderId="12" xfId="40" applyFont="1" applyBorder="1" applyAlignment="1">
      <alignment horizontal="left" vertical="center" wrapText="1"/>
      <protection/>
    </xf>
    <xf numFmtId="9" fontId="2" fillId="0" borderId="12" xfId="40" applyNumberFormat="1" applyBorder="1" applyAlignment="1">
      <alignment horizontal="left" vertical="center" wrapText="1"/>
      <protection/>
    </xf>
    <xf numFmtId="0" fontId="2" fillId="38" borderId="0" xfId="40" applyFill="1" applyAlignment="1">
      <alignment horizontal="left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20" xfId="40" applyFont="1" applyBorder="1" applyAlignment="1">
      <alignment horizontal="center" vertical="center" wrapText="1"/>
      <protection/>
    </xf>
    <xf numFmtId="0" fontId="2" fillId="0" borderId="23" xfId="40" applyFont="1" applyBorder="1" applyAlignment="1">
      <alignment horizontal="center" vertical="center" wrapText="1"/>
      <protection/>
    </xf>
    <xf numFmtId="0" fontId="2" fillId="0" borderId="18" xfId="40" applyBorder="1" applyAlignment="1">
      <alignment horizontal="center" vertical="center" wrapText="1"/>
      <protection/>
    </xf>
    <xf numFmtId="0" fontId="2" fillId="0" borderId="22" xfId="40" applyBorder="1" applyAlignment="1">
      <alignment horizontal="center" vertical="center" wrapText="1"/>
      <protection/>
    </xf>
    <xf numFmtId="0" fontId="2" fillId="0" borderId="20" xfId="40" applyBorder="1" applyAlignment="1">
      <alignment horizontal="center" vertical="center" wrapText="1"/>
      <protection/>
    </xf>
    <xf numFmtId="0" fontId="2" fillId="0" borderId="23" xfId="40" applyBorder="1" applyAlignment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2" fillId="0" borderId="14" xfId="40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6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5" width="8.66015625" style="0" customWidth="1"/>
  </cols>
  <sheetData>
    <row r="1" spans="1:31" ht="20.25" customHeight="1">
      <c r="A1" s="161"/>
      <c r="B1" s="161"/>
      <c r="C1" s="161"/>
      <c r="D1" s="51" t="s">
        <v>0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</row>
    <row r="2" spans="1:31" ht="20.25" customHeight="1">
      <c r="A2" s="202" t="s">
        <v>1</v>
      </c>
      <c r="B2" s="202"/>
      <c r="C2" s="202"/>
      <c r="D2" s="202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</row>
    <row r="3" spans="1:31" ht="20.25" customHeight="1">
      <c r="A3" s="197"/>
      <c r="B3" s="162"/>
      <c r="C3" s="49"/>
      <c r="D3" s="28" t="s">
        <v>2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</row>
    <row r="4" spans="1:31" ht="20.25" customHeight="1">
      <c r="A4" s="198" t="s">
        <v>3</v>
      </c>
      <c r="B4" s="163"/>
      <c r="C4" s="163" t="s">
        <v>4</v>
      </c>
      <c r="D4" s="163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</row>
    <row r="5" spans="1:31" ht="20.25" customHeight="1">
      <c r="A5" s="164" t="s">
        <v>5</v>
      </c>
      <c r="B5" s="165" t="s">
        <v>6</v>
      </c>
      <c r="C5" s="164" t="s">
        <v>5</v>
      </c>
      <c r="D5" s="199" t="s">
        <v>6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</row>
    <row r="6" spans="1:31" ht="20.25" customHeight="1">
      <c r="A6" s="167" t="s">
        <v>7</v>
      </c>
      <c r="B6" s="171">
        <v>8305439</v>
      </c>
      <c r="C6" s="200" t="s">
        <v>8</v>
      </c>
      <c r="D6" s="168">
        <v>6277557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</row>
    <row r="7" spans="1:31" ht="20.25" customHeight="1">
      <c r="A7" s="178" t="s">
        <v>9</v>
      </c>
      <c r="B7" s="175">
        <v>0</v>
      </c>
      <c r="C7" s="167" t="s">
        <v>10</v>
      </c>
      <c r="D7" s="168">
        <v>0</v>
      </c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</row>
    <row r="8" spans="1:31" ht="20.25" customHeight="1">
      <c r="A8" s="167" t="s">
        <v>11</v>
      </c>
      <c r="B8" s="171">
        <v>0</v>
      </c>
      <c r="C8" s="200" t="s">
        <v>12</v>
      </c>
      <c r="D8" s="168">
        <v>0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</row>
    <row r="9" spans="1:31" ht="20.25" customHeight="1">
      <c r="A9" s="178" t="s">
        <v>13</v>
      </c>
      <c r="B9" s="177">
        <v>0</v>
      </c>
      <c r="C9" s="167" t="s">
        <v>14</v>
      </c>
      <c r="D9" s="168">
        <v>0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</row>
    <row r="10" spans="1:31" ht="20.25" customHeight="1">
      <c r="A10" s="178" t="s">
        <v>15</v>
      </c>
      <c r="B10" s="171">
        <v>0</v>
      </c>
      <c r="C10" s="167" t="s">
        <v>16</v>
      </c>
      <c r="D10" s="168">
        <v>0</v>
      </c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</row>
    <row r="11" spans="1:31" ht="20.25" customHeight="1">
      <c r="A11" s="178" t="s">
        <v>17</v>
      </c>
      <c r="B11" s="171">
        <v>0</v>
      </c>
      <c r="C11" s="167" t="s">
        <v>18</v>
      </c>
      <c r="D11" s="168">
        <v>0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</row>
    <row r="12" spans="1:31" ht="20.25" customHeight="1">
      <c r="A12" s="178"/>
      <c r="B12" s="171"/>
      <c r="C12" s="167" t="s">
        <v>19</v>
      </c>
      <c r="D12" s="168">
        <v>0</v>
      </c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</row>
    <row r="13" spans="1:31" ht="20.25" customHeight="1">
      <c r="A13" s="176"/>
      <c r="B13" s="171"/>
      <c r="C13" s="167" t="s">
        <v>20</v>
      </c>
      <c r="D13" s="168">
        <v>974066</v>
      </c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</row>
    <row r="14" spans="1:31" ht="20.25" customHeight="1">
      <c r="A14" s="176"/>
      <c r="B14" s="171"/>
      <c r="C14" s="167" t="s">
        <v>21</v>
      </c>
      <c r="D14" s="168">
        <v>0</v>
      </c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</row>
    <row r="15" spans="1:31" ht="20.25" customHeight="1">
      <c r="A15" s="176"/>
      <c r="B15" s="171"/>
      <c r="C15" s="167" t="s">
        <v>22</v>
      </c>
      <c r="D15" s="168">
        <v>413207</v>
      </c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</row>
    <row r="16" spans="1:31" ht="20.25" customHeight="1">
      <c r="A16" s="176"/>
      <c r="B16" s="171"/>
      <c r="C16" s="167" t="s">
        <v>23</v>
      </c>
      <c r="D16" s="168">
        <v>0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</row>
    <row r="17" spans="1:31" ht="20.25" customHeight="1">
      <c r="A17" s="176"/>
      <c r="B17" s="171"/>
      <c r="C17" s="167" t="s">
        <v>24</v>
      </c>
      <c r="D17" s="168">
        <v>0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</row>
    <row r="18" spans="1:31" ht="20.25" customHeight="1">
      <c r="A18" s="176"/>
      <c r="B18" s="171"/>
      <c r="C18" s="167" t="s">
        <v>25</v>
      </c>
      <c r="D18" s="168">
        <v>60000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</row>
    <row r="19" spans="1:31" ht="20.25" customHeight="1">
      <c r="A19" s="176"/>
      <c r="B19" s="171"/>
      <c r="C19" s="167" t="s">
        <v>26</v>
      </c>
      <c r="D19" s="168">
        <v>0</v>
      </c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</row>
    <row r="20" spans="1:31" ht="20.25" customHeight="1">
      <c r="A20" s="176"/>
      <c r="B20" s="171"/>
      <c r="C20" s="167" t="s">
        <v>27</v>
      </c>
      <c r="D20" s="168">
        <v>0</v>
      </c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</row>
    <row r="21" spans="1:31" ht="20.25" customHeight="1">
      <c r="A21" s="176"/>
      <c r="B21" s="171"/>
      <c r="C21" s="167" t="s">
        <v>28</v>
      </c>
      <c r="D21" s="168">
        <v>0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</row>
    <row r="22" spans="1:31" ht="20.25" customHeight="1">
      <c r="A22" s="176"/>
      <c r="B22" s="171"/>
      <c r="C22" s="167" t="s">
        <v>29</v>
      </c>
      <c r="D22" s="168">
        <v>0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</row>
    <row r="23" spans="1:31" ht="20.25" customHeight="1">
      <c r="A23" s="176"/>
      <c r="B23" s="171"/>
      <c r="C23" s="167" t="s">
        <v>30</v>
      </c>
      <c r="D23" s="168">
        <v>0</v>
      </c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</row>
    <row r="24" spans="1:31" ht="20.25" customHeight="1">
      <c r="A24" s="176"/>
      <c r="B24" s="171"/>
      <c r="C24" s="167" t="s">
        <v>31</v>
      </c>
      <c r="D24" s="168">
        <v>0</v>
      </c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</row>
    <row r="25" spans="1:31" ht="20.25" customHeight="1">
      <c r="A25" s="176"/>
      <c r="B25" s="171"/>
      <c r="C25" s="167" t="s">
        <v>32</v>
      </c>
      <c r="D25" s="168">
        <v>580609</v>
      </c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</row>
    <row r="26" spans="1:31" ht="20.25" customHeight="1">
      <c r="A26" s="178"/>
      <c r="B26" s="171"/>
      <c r="C26" s="167" t="s">
        <v>33</v>
      </c>
      <c r="D26" s="168">
        <v>0</v>
      </c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</row>
    <row r="27" spans="1:31" ht="20.25" customHeight="1">
      <c r="A27" s="178"/>
      <c r="B27" s="171"/>
      <c r="C27" s="167" t="s">
        <v>34</v>
      </c>
      <c r="D27" s="168">
        <v>0</v>
      </c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</row>
    <row r="28" spans="1:31" ht="20.25" customHeight="1">
      <c r="A28" s="178"/>
      <c r="B28" s="171"/>
      <c r="C28" s="167" t="s">
        <v>35</v>
      </c>
      <c r="D28" s="171">
        <v>0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</row>
    <row r="29" spans="1:31" ht="20.25" customHeight="1">
      <c r="A29" s="178"/>
      <c r="B29" s="171"/>
      <c r="C29" s="167" t="s">
        <v>36</v>
      </c>
      <c r="D29" s="175">
        <v>0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</row>
    <row r="30" spans="1:31" ht="20.25" customHeight="1">
      <c r="A30" s="178"/>
      <c r="B30" s="171"/>
      <c r="C30" s="167" t="s">
        <v>37</v>
      </c>
      <c r="D30" s="168">
        <v>0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</row>
    <row r="31" spans="1:31" ht="20.25" customHeight="1">
      <c r="A31" s="178"/>
      <c r="B31" s="171"/>
      <c r="C31" s="167" t="s">
        <v>38</v>
      </c>
      <c r="D31" s="168">
        <v>0</v>
      </c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</row>
    <row r="32" spans="1:31" ht="20.25" customHeight="1">
      <c r="A32" s="178"/>
      <c r="B32" s="171"/>
      <c r="C32" s="167" t="s">
        <v>39</v>
      </c>
      <c r="D32" s="168">
        <v>0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</row>
    <row r="33" spans="1:31" ht="20.25" customHeight="1">
      <c r="A33" s="178"/>
      <c r="B33" s="171"/>
      <c r="C33" s="167" t="s">
        <v>40</v>
      </c>
      <c r="D33" s="168">
        <v>0</v>
      </c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</row>
    <row r="34" spans="1:31" ht="20.25" customHeight="1">
      <c r="A34" s="178"/>
      <c r="B34" s="171"/>
      <c r="C34" s="167" t="s">
        <v>41</v>
      </c>
      <c r="D34" s="171">
        <v>0</v>
      </c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</row>
    <row r="35" spans="1:31" ht="20.25" customHeight="1">
      <c r="A35" s="164" t="s">
        <v>42</v>
      </c>
      <c r="B35" s="183">
        <f>SUM(B6:B33)</f>
        <v>8305439</v>
      </c>
      <c r="C35" s="164" t="s">
        <v>43</v>
      </c>
      <c r="D35" s="188">
        <f>SUM(D6:D34)</f>
        <v>8305439</v>
      </c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</row>
    <row r="36" spans="1:31" ht="20.25" customHeight="1">
      <c r="A36" s="178" t="s">
        <v>44</v>
      </c>
      <c r="B36" s="171">
        <v>0</v>
      </c>
      <c r="C36" s="178" t="s">
        <v>45</v>
      </c>
      <c r="D36" s="171">
        <v>0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</row>
    <row r="37" spans="1:31" ht="20.25" customHeight="1">
      <c r="A37" s="178" t="s">
        <v>46</v>
      </c>
      <c r="B37" s="171"/>
      <c r="C37" s="178" t="s">
        <v>47</v>
      </c>
      <c r="D37" s="171">
        <v>0</v>
      </c>
      <c r="E37" s="194"/>
      <c r="F37" s="194"/>
      <c r="G37" s="201" t="s">
        <v>48</v>
      </c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</row>
    <row r="38" spans="1:31" ht="20.25" customHeight="1">
      <c r="A38" s="178"/>
      <c r="B38" s="171"/>
      <c r="C38" s="178" t="s">
        <v>49</v>
      </c>
      <c r="D38" s="171">
        <v>0</v>
      </c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</row>
    <row r="39" spans="1:31" ht="20.25" customHeight="1">
      <c r="A39" s="178"/>
      <c r="B39" s="187"/>
      <c r="C39" s="178"/>
      <c r="D39" s="183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</row>
    <row r="40" spans="1:31" ht="20.25" customHeight="1">
      <c r="A40" s="164" t="s">
        <v>50</v>
      </c>
      <c r="B40" s="187">
        <f>SUM(B35:B37)</f>
        <v>8305439</v>
      </c>
      <c r="C40" s="164" t="s">
        <v>51</v>
      </c>
      <c r="D40" s="183">
        <f>SUM(D35,D36,D38)</f>
        <v>8305439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</row>
    <row r="41" spans="1:31" ht="20.25" customHeight="1">
      <c r="A41" s="191"/>
      <c r="B41" s="192"/>
      <c r="C41" s="193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</row>
  </sheetData>
  <sheetProtection/>
  <mergeCells count="1">
    <mergeCell ref="A2:D2"/>
  </mergeCells>
  <printOptions horizontalCentered="1" verticalCentered="1"/>
  <pageMargins left="0.590277777777778" right="0.590277777777778" top="0.590277777777778" bottom="0.590277777777778" header="0" footer="0"/>
  <pageSetup fitToHeight="1" fitToWidth="1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  <col min="246" max="246" width="9.16015625" style="0" customWidth="1"/>
  </cols>
  <sheetData>
    <row r="1" spans="1:245" ht="19.5" customHeight="1">
      <c r="A1" s="23"/>
      <c r="B1" s="24"/>
      <c r="C1" s="24"/>
      <c r="D1" s="24"/>
      <c r="E1" s="24"/>
      <c r="F1" s="24"/>
      <c r="G1" s="24"/>
      <c r="H1" s="25" t="s">
        <v>442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</row>
    <row r="2" spans="1:245" ht="19.5" customHeight="1">
      <c r="A2" s="202" t="s">
        <v>443</v>
      </c>
      <c r="B2" s="202"/>
      <c r="C2" s="202"/>
      <c r="D2" s="202"/>
      <c r="E2" s="202"/>
      <c r="F2" s="202"/>
      <c r="G2" s="202"/>
      <c r="H2" s="202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</row>
    <row r="3" spans="1:245" ht="19.5" customHeight="1">
      <c r="A3" s="26" t="s">
        <v>444</v>
      </c>
      <c r="B3" s="26"/>
      <c r="C3" s="26"/>
      <c r="D3" s="26"/>
      <c r="E3" s="26"/>
      <c r="F3" s="27"/>
      <c r="G3" s="27"/>
      <c r="H3" s="28" t="s">
        <v>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</row>
    <row r="4" spans="1:245" ht="19.5" customHeight="1">
      <c r="A4" s="29" t="s">
        <v>54</v>
      </c>
      <c r="B4" s="29"/>
      <c r="C4" s="29"/>
      <c r="D4" s="30"/>
      <c r="E4" s="31"/>
      <c r="F4" s="204" t="s">
        <v>445</v>
      </c>
      <c r="G4" s="204"/>
      <c r="H4" s="204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</row>
    <row r="5" spans="1:245" ht="19.5" customHeight="1">
      <c r="A5" s="32" t="s">
        <v>65</v>
      </c>
      <c r="B5" s="33"/>
      <c r="C5" s="34"/>
      <c r="D5" s="223" t="s">
        <v>66</v>
      </c>
      <c r="E5" s="214" t="s">
        <v>154</v>
      </c>
      <c r="F5" s="203" t="s">
        <v>55</v>
      </c>
      <c r="G5" s="203" t="s">
        <v>102</v>
      </c>
      <c r="H5" s="204" t="s">
        <v>103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</row>
    <row r="6" spans="1:245" ht="19.5" customHeight="1">
      <c r="A6" s="37" t="s">
        <v>75</v>
      </c>
      <c r="B6" s="38" t="s">
        <v>76</v>
      </c>
      <c r="C6" s="39" t="s">
        <v>77</v>
      </c>
      <c r="D6" s="224"/>
      <c r="E6" s="213"/>
      <c r="F6" s="207"/>
      <c r="G6" s="207"/>
      <c r="H6" s="225"/>
      <c r="I6" s="46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</row>
    <row r="7" spans="1:245" ht="19.5" customHeight="1">
      <c r="A7" s="42"/>
      <c r="B7" s="42"/>
      <c r="C7" s="42"/>
      <c r="D7" s="42"/>
      <c r="E7" s="42"/>
      <c r="F7" s="43"/>
      <c r="G7" s="44"/>
      <c r="H7" s="43"/>
      <c r="I7" s="46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</row>
    <row r="8" spans="1:245" ht="19.5" customHeight="1">
      <c r="A8" s="42"/>
      <c r="B8" s="42"/>
      <c r="C8" s="42"/>
      <c r="D8" s="42"/>
      <c r="E8" s="42"/>
      <c r="F8" s="43"/>
      <c r="G8" s="44"/>
      <c r="H8" s="43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ht="19.5" customHeight="1">
      <c r="A9" s="42"/>
      <c r="B9" s="42"/>
      <c r="C9" s="42"/>
      <c r="D9" s="42"/>
      <c r="E9" s="42"/>
      <c r="F9" s="43"/>
      <c r="G9" s="44"/>
      <c r="H9" s="43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</row>
    <row r="10" spans="1:245" ht="19.5" customHeight="1">
      <c r="A10" s="42"/>
      <c r="B10" s="42"/>
      <c r="C10" s="42"/>
      <c r="D10" s="42"/>
      <c r="E10" s="42"/>
      <c r="F10" s="43"/>
      <c r="G10" s="44"/>
      <c r="H10" s="43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47"/>
      <c r="B44" s="47"/>
      <c r="C44" s="47"/>
      <c r="D44" s="47"/>
      <c r="E44" s="47"/>
      <c r="F44" s="45"/>
      <c r="G44" s="45"/>
      <c r="H44" s="64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</row>
    <row r="45" spans="1:245" ht="19.5" customHeight="1">
      <c r="A45" s="47"/>
      <c r="B45" s="47"/>
      <c r="C45" s="47"/>
      <c r="D45" s="47"/>
      <c r="E45" s="47"/>
      <c r="F45" s="45"/>
      <c r="G45" s="45"/>
      <c r="H45" s="64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</row>
    <row r="46" spans="1:245" ht="19.5" customHeight="1">
      <c r="A46" s="47"/>
      <c r="B46" s="47"/>
      <c r="C46" s="47"/>
      <c r="D46" s="47"/>
      <c r="E46" s="47"/>
      <c r="F46" s="45"/>
      <c r="G46" s="45"/>
      <c r="H46" s="64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</row>
    <row r="47" spans="1:245" ht="19.5" customHeight="1">
      <c r="A47" s="47"/>
      <c r="B47" s="47"/>
      <c r="C47" s="47"/>
      <c r="D47" s="47"/>
      <c r="E47" s="47"/>
      <c r="F47" s="45"/>
      <c r="G47" s="45"/>
      <c r="H47" s="64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</row>
    <row r="48" spans="1:245" ht="19.5" customHeight="1">
      <c r="A48" s="47"/>
      <c r="B48" s="47"/>
      <c r="C48" s="47"/>
      <c r="D48" s="47"/>
      <c r="E48" s="47"/>
      <c r="F48" s="45"/>
      <c r="G48" s="45"/>
      <c r="H48" s="64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8" right="0.590277777777778" top="0.590277777777778" bottom="0.590277777777778" header="0" footer="0"/>
  <pageSetup fitToHeight="10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10" width="9.16015625" style="0" customWidth="1"/>
  </cols>
  <sheetData>
    <row r="1" spans="1:9" ht="19.5" customHeight="1">
      <c r="A1" s="49"/>
      <c r="B1" s="49"/>
      <c r="C1" s="49"/>
      <c r="D1" s="49"/>
      <c r="E1" s="50"/>
      <c r="F1" s="49"/>
      <c r="G1" s="49"/>
      <c r="H1" s="51" t="s">
        <v>446</v>
      </c>
      <c r="I1" s="61"/>
    </row>
    <row r="2" spans="1:9" ht="25.5" customHeight="1">
      <c r="A2" s="202" t="s">
        <v>447</v>
      </c>
      <c r="B2" s="202"/>
      <c r="C2" s="202"/>
      <c r="D2" s="202"/>
      <c r="E2" s="202"/>
      <c r="F2" s="202"/>
      <c r="G2" s="202"/>
      <c r="H2" s="202"/>
      <c r="I2" s="61"/>
    </row>
    <row r="3" spans="1:9" ht="19.5" customHeight="1">
      <c r="A3" s="27" t="s">
        <v>444</v>
      </c>
      <c r="B3" s="52"/>
      <c r="C3" s="52"/>
      <c r="D3" s="52"/>
      <c r="E3" s="52"/>
      <c r="F3" s="52"/>
      <c r="G3" s="52"/>
      <c r="H3" s="28" t="s">
        <v>2</v>
      </c>
      <c r="I3" s="61"/>
    </row>
    <row r="4" spans="1:9" ht="19.5" customHeight="1">
      <c r="A4" s="214" t="s">
        <v>436</v>
      </c>
      <c r="B4" s="214" t="s">
        <v>437</v>
      </c>
      <c r="C4" s="204" t="s">
        <v>438</v>
      </c>
      <c r="D4" s="204"/>
      <c r="E4" s="204"/>
      <c r="F4" s="204"/>
      <c r="G4" s="204"/>
      <c r="H4" s="204"/>
      <c r="I4" s="61"/>
    </row>
    <row r="5" spans="1:9" ht="19.5" customHeight="1">
      <c r="A5" s="214"/>
      <c r="B5" s="214"/>
      <c r="C5" s="220" t="s">
        <v>55</v>
      </c>
      <c r="D5" s="212" t="s">
        <v>292</v>
      </c>
      <c r="E5" s="53" t="s">
        <v>439</v>
      </c>
      <c r="F5" s="54"/>
      <c r="G5" s="54"/>
      <c r="H5" s="222" t="s">
        <v>297</v>
      </c>
      <c r="I5" s="61"/>
    </row>
    <row r="6" spans="1:9" ht="33.75" customHeight="1">
      <c r="A6" s="213"/>
      <c r="B6" s="213"/>
      <c r="C6" s="221"/>
      <c r="D6" s="207"/>
      <c r="E6" s="55" t="s">
        <v>70</v>
      </c>
      <c r="F6" s="56" t="s">
        <v>440</v>
      </c>
      <c r="G6" s="57" t="s">
        <v>441</v>
      </c>
      <c r="H6" s="217"/>
      <c r="I6" s="61"/>
    </row>
    <row r="7" spans="1:9" ht="19.5" customHeight="1">
      <c r="A7" s="42"/>
      <c r="B7" s="58"/>
      <c r="C7" s="44"/>
      <c r="D7" s="59"/>
      <c r="E7" s="59"/>
      <c r="F7" s="59"/>
      <c r="G7" s="43"/>
      <c r="H7" s="60"/>
      <c r="I7" s="62"/>
    </row>
    <row r="8" spans="1:9" ht="19.5" customHeight="1">
      <c r="A8" s="42"/>
      <c r="B8" s="58"/>
      <c r="C8" s="44"/>
      <c r="D8" s="59"/>
      <c r="E8" s="59"/>
      <c r="F8" s="59"/>
      <c r="G8" s="43"/>
      <c r="H8" s="60"/>
      <c r="I8" s="61"/>
    </row>
    <row r="9" spans="1:9" ht="19.5" customHeight="1">
      <c r="A9" s="42"/>
      <c r="B9" s="58"/>
      <c r="C9" s="44"/>
      <c r="D9" s="59"/>
      <c r="E9" s="59"/>
      <c r="F9" s="59"/>
      <c r="G9" s="43"/>
      <c r="H9" s="60"/>
      <c r="I9" s="63"/>
    </row>
    <row r="10" spans="1:9" ht="19.5" customHeight="1">
      <c r="A10" s="42"/>
      <c r="B10" s="58"/>
      <c r="C10" s="44"/>
      <c r="D10" s="59"/>
      <c r="E10" s="59"/>
      <c r="F10" s="59"/>
      <c r="G10" s="43"/>
      <c r="H10" s="60"/>
      <c r="I10" s="63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GridLines="0" showZeros="0" zoomScalePageLayoutView="0" workbookViewId="0" topLeftCell="A1">
      <selection activeCell="H5" sqref="H5:H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46" width="9.16015625" style="0" customWidth="1"/>
  </cols>
  <sheetData>
    <row r="1" spans="1:245" ht="19.5" customHeight="1">
      <c r="A1" s="23"/>
      <c r="B1" s="24"/>
      <c r="C1" s="24"/>
      <c r="D1" s="24"/>
      <c r="E1" s="24"/>
      <c r="F1" s="24"/>
      <c r="G1" s="24"/>
      <c r="H1" s="25" t="s">
        <v>448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</row>
    <row r="2" spans="1:245" ht="19.5" customHeight="1">
      <c r="A2" s="202" t="s">
        <v>449</v>
      </c>
      <c r="B2" s="202"/>
      <c r="C2" s="202"/>
      <c r="D2" s="202"/>
      <c r="E2" s="202"/>
      <c r="F2" s="202"/>
      <c r="G2" s="202"/>
      <c r="H2" s="202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</row>
    <row r="3" spans="1:245" ht="19.5" customHeight="1">
      <c r="A3" s="26" t="s">
        <v>444</v>
      </c>
      <c r="B3" s="26"/>
      <c r="C3" s="26"/>
      <c r="D3" s="26"/>
      <c r="E3" s="26"/>
      <c r="F3" s="27"/>
      <c r="G3" s="27"/>
      <c r="H3" s="28" t="s">
        <v>2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</row>
    <row r="4" spans="1:245" ht="19.5" customHeight="1">
      <c r="A4" s="29" t="s">
        <v>54</v>
      </c>
      <c r="B4" s="29"/>
      <c r="C4" s="29"/>
      <c r="D4" s="30"/>
      <c r="E4" s="31"/>
      <c r="F4" s="204" t="s">
        <v>450</v>
      </c>
      <c r="G4" s="204"/>
      <c r="H4" s="204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</row>
    <row r="5" spans="1:245" ht="19.5" customHeight="1">
      <c r="A5" s="32" t="s">
        <v>65</v>
      </c>
      <c r="B5" s="33"/>
      <c r="C5" s="34"/>
      <c r="D5" s="223" t="s">
        <v>66</v>
      </c>
      <c r="E5" s="214" t="s">
        <v>154</v>
      </c>
      <c r="F5" s="203" t="s">
        <v>55</v>
      </c>
      <c r="G5" s="203" t="s">
        <v>102</v>
      </c>
      <c r="H5" s="204" t="s">
        <v>103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</row>
    <row r="6" spans="1:245" ht="19.5" customHeight="1">
      <c r="A6" s="37" t="s">
        <v>75</v>
      </c>
      <c r="B6" s="38" t="s">
        <v>76</v>
      </c>
      <c r="C6" s="39" t="s">
        <v>77</v>
      </c>
      <c r="D6" s="224"/>
      <c r="E6" s="213"/>
      <c r="F6" s="207"/>
      <c r="G6" s="207"/>
      <c r="H6" s="225"/>
      <c r="I6" s="46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</row>
    <row r="7" spans="1:245" ht="19.5" customHeight="1">
      <c r="A7" s="42"/>
      <c r="B7" s="42"/>
      <c r="C7" s="42"/>
      <c r="D7" s="42"/>
      <c r="E7" s="42"/>
      <c r="F7" s="43"/>
      <c r="G7" s="44"/>
      <c r="H7" s="43"/>
      <c r="I7" s="46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</row>
    <row r="8" spans="1:245" ht="19.5" customHeight="1">
      <c r="A8" s="42"/>
      <c r="B8" s="42"/>
      <c r="C8" s="42"/>
      <c r="D8" s="42"/>
      <c r="E8" s="42"/>
      <c r="F8" s="43"/>
      <c r="G8" s="44"/>
      <c r="H8" s="43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ht="19.5" customHeight="1">
      <c r="A9" s="42"/>
      <c r="B9" s="42"/>
      <c r="C9" s="42"/>
      <c r="D9" s="42"/>
      <c r="E9" s="42"/>
      <c r="F9" s="43"/>
      <c r="G9" s="44"/>
      <c r="H9" s="43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</row>
    <row r="10" spans="1:245" ht="19.5" customHeight="1">
      <c r="A10" s="42"/>
      <c r="B10" s="42"/>
      <c r="C10" s="42"/>
      <c r="D10" s="42"/>
      <c r="E10" s="42"/>
      <c r="F10" s="43"/>
      <c r="G10" s="44"/>
      <c r="H10" s="43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8" right="0.590277777777778" top="0.590277777777778" bottom="0.590277777777778" header="0" footer="0"/>
  <pageSetup fitToHeight="10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IV65536"/>
    </sheetView>
  </sheetViews>
  <sheetFormatPr defaultColWidth="12" defaultRowHeight="11.25"/>
  <cols>
    <col min="1" max="1" width="8.33203125" style="13" customWidth="1"/>
    <col min="2" max="3" width="9.16015625" style="13" customWidth="1"/>
    <col min="4" max="7" width="12" style="13" customWidth="1"/>
    <col min="8" max="8" width="14.33203125" style="13" customWidth="1"/>
    <col min="9" max="16384" width="12" style="13" customWidth="1"/>
  </cols>
  <sheetData>
    <row r="1" spans="1:3" ht="13.5">
      <c r="A1" s="226" t="s">
        <v>451</v>
      </c>
      <c r="B1" s="226"/>
      <c r="C1" s="226"/>
    </row>
    <row r="2" spans="1:12" ht="25.5">
      <c r="A2" s="227" t="s">
        <v>452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19.5" customHeight="1">
      <c r="A3" s="228" t="s">
        <v>453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ht="19.5" customHeight="1">
      <c r="A4" s="229" t="s">
        <v>454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19.5" customHeight="1">
      <c r="A5" s="229" t="s">
        <v>455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 ht="19.5" customHeight="1">
      <c r="A6" s="248" t="s">
        <v>456</v>
      </c>
      <c r="B6" s="249"/>
      <c r="C6" s="250"/>
      <c r="D6" s="257" t="s">
        <v>457</v>
      </c>
      <c r="E6" s="258"/>
      <c r="F6" s="258"/>
      <c r="G6" s="258"/>
      <c r="H6" s="258"/>
      <c r="I6" s="258"/>
      <c r="J6" s="258"/>
      <c r="K6" s="258"/>
      <c r="L6" s="259"/>
    </row>
    <row r="7" spans="1:12" ht="19.5" customHeight="1">
      <c r="A7" s="251"/>
      <c r="B7" s="252"/>
      <c r="C7" s="253"/>
      <c r="D7" s="260"/>
      <c r="E7" s="245"/>
      <c r="F7" s="245"/>
      <c r="G7" s="245"/>
      <c r="H7" s="245"/>
      <c r="I7" s="245"/>
      <c r="J7" s="245"/>
      <c r="K7" s="245"/>
      <c r="L7" s="261"/>
    </row>
    <row r="8" spans="1:12" ht="19.5" customHeight="1">
      <c r="A8" s="254"/>
      <c r="B8" s="255"/>
      <c r="C8" s="256"/>
      <c r="D8" s="262"/>
      <c r="E8" s="263"/>
      <c r="F8" s="263"/>
      <c r="G8" s="263"/>
      <c r="H8" s="263"/>
      <c r="I8" s="263"/>
      <c r="J8" s="263"/>
      <c r="K8" s="263"/>
      <c r="L8" s="264"/>
    </row>
    <row r="9" spans="1:12" ht="19.5" customHeight="1">
      <c r="A9" s="235" t="s">
        <v>458</v>
      </c>
      <c r="B9" s="235"/>
      <c r="C9" s="235"/>
      <c r="D9" s="257" t="s">
        <v>459</v>
      </c>
      <c r="E9" s="258"/>
      <c r="F9" s="258"/>
      <c r="G9" s="258"/>
      <c r="H9" s="258"/>
      <c r="I9" s="258"/>
      <c r="J9" s="258"/>
      <c r="K9" s="258"/>
      <c r="L9" s="259"/>
    </row>
    <row r="10" spans="1:12" ht="28.5" customHeight="1">
      <c r="A10" s="235"/>
      <c r="B10" s="235"/>
      <c r="C10" s="235"/>
      <c r="D10" s="262"/>
      <c r="E10" s="263"/>
      <c r="F10" s="263"/>
      <c r="G10" s="263"/>
      <c r="H10" s="263"/>
      <c r="I10" s="263"/>
      <c r="J10" s="263"/>
      <c r="K10" s="263"/>
      <c r="L10" s="264"/>
    </row>
    <row r="11" spans="1:12" ht="19.5" customHeight="1">
      <c r="A11" s="235" t="s">
        <v>460</v>
      </c>
      <c r="B11" s="235"/>
      <c r="C11" s="235"/>
      <c r="D11" s="230" t="s">
        <v>461</v>
      </c>
      <c r="E11" s="230"/>
      <c r="F11" s="230"/>
      <c r="G11" s="230"/>
      <c r="H11" s="230" t="s">
        <v>462</v>
      </c>
      <c r="I11" s="230"/>
      <c r="J11" s="230"/>
      <c r="K11" s="230"/>
      <c r="L11" s="230"/>
    </row>
    <row r="12" spans="1:12" ht="19.5" customHeight="1">
      <c r="A12" s="235"/>
      <c r="B12" s="235"/>
      <c r="C12" s="235"/>
      <c r="D12" s="235" t="s">
        <v>463</v>
      </c>
      <c r="E12" s="235"/>
      <c r="F12" s="235"/>
      <c r="G12" s="235"/>
      <c r="H12" s="265" t="s">
        <v>464</v>
      </c>
      <c r="I12" s="266"/>
      <c r="J12" s="266"/>
      <c r="K12" s="266"/>
      <c r="L12" s="267"/>
    </row>
    <row r="13" spans="1:12" ht="19.5" customHeight="1">
      <c r="A13" s="235"/>
      <c r="B13" s="235"/>
      <c r="C13" s="235"/>
      <c r="D13" s="235"/>
      <c r="E13" s="235"/>
      <c r="F13" s="235"/>
      <c r="G13" s="235"/>
      <c r="H13" s="268"/>
      <c r="I13" s="269"/>
      <c r="J13" s="269"/>
      <c r="K13" s="269"/>
      <c r="L13" s="270"/>
    </row>
    <row r="14" spans="1:12" ht="19.5" customHeight="1">
      <c r="A14" s="235"/>
      <c r="B14" s="235"/>
      <c r="C14" s="235"/>
      <c r="D14" s="230" t="s">
        <v>465</v>
      </c>
      <c r="E14" s="230"/>
      <c r="F14" s="230"/>
      <c r="G14" s="230"/>
      <c r="H14" s="230"/>
      <c r="I14" s="230"/>
      <c r="J14" s="230"/>
      <c r="K14" s="230"/>
      <c r="L14" s="230"/>
    </row>
    <row r="15" spans="1:12" ht="19.5" customHeight="1">
      <c r="A15" s="235"/>
      <c r="B15" s="235"/>
      <c r="C15" s="235"/>
      <c r="D15" s="231" t="s">
        <v>466</v>
      </c>
      <c r="E15" s="232"/>
      <c r="F15" s="232"/>
      <c r="G15" s="233"/>
      <c r="H15" s="230"/>
      <c r="I15" s="230"/>
      <c r="J15" s="230"/>
      <c r="K15" s="230"/>
      <c r="L15" s="230"/>
    </row>
    <row r="16" spans="1:12" ht="19.5" customHeight="1">
      <c r="A16" s="235" t="s">
        <v>467</v>
      </c>
      <c r="B16" s="235"/>
      <c r="C16" s="235"/>
      <c r="D16" s="230" t="s">
        <v>468</v>
      </c>
      <c r="E16" s="230"/>
      <c r="F16" s="230"/>
      <c r="G16" s="230"/>
      <c r="H16" s="230"/>
      <c r="I16" s="230"/>
      <c r="J16" s="230"/>
      <c r="K16" s="230"/>
      <c r="L16" s="230"/>
    </row>
    <row r="17" spans="1:12" ht="19.5" customHeight="1">
      <c r="A17" s="235"/>
      <c r="B17" s="235"/>
      <c r="C17" s="235"/>
      <c r="D17" s="230"/>
      <c r="E17" s="230"/>
      <c r="F17" s="230"/>
      <c r="G17" s="230"/>
      <c r="H17" s="230"/>
      <c r="I17" s="230"/>
      <c r="J17" s="230"/>
      <c r="K17" s="230"/>
      <c r="L17" s="230"/>
    </row>
    <row r="18" spans="1:12" ht="19.5" customHeight="1">
      <c r="A18" s="230" t="s">
        <v>469</v>
      </c>
      <c r="B18" s="230"/>
      <c r="C18" s="230"/>
      <c r="D18" s="229" t="s">
        <v>470</v>
      </c>
      <c r="E18" s="229"/>
      <c r="F18" s="229"/>
      <c r="G18" s="229"/>
      <c r="H18" s="234" t="s">
        <v>471</v>
      </c>
      <c r="I18" s="234"/>
      <c r="J18" s="234" t="s">
        <v>472</v>
      </c>
      <c r="K18" s="234"/>
      <c r="L18" s="234"/>
    </row>
    <row r="19" spans="1:12" ht="19.5" customHeight="1">
      <c r="A19" s="230"/>
      <c r="B19" s="230"/>
      <c r="C19" s="230"/>
      <c r="D19" s="229" t="s">
        <v>473</v>
      </c>
      <c r="E19" s="229"/>
      <c r="F19" s="229"/>
      <c r="G19" s="229"/>
      <c r="H19" s="229"/>
      <c r="I19" s="229"/>
      <c r="J19" s="229"/>
      <c r="K19" s="229"/>
      <c r="L19" s="229"/>
    </row>
    <row r="20" spans="1:12" ht="19.5" customHeight="1">
      <c r="A20" s="230"/>
      <c r="B20" s="230"/>
      <c r="C20" s="230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1:12" ht="19.5" customHeight="1">
      <c r="A21" s="230"/>
      <c r="B21" s="230"/>
      <c r="C21" s="230"/>
      <c r="D21" s="229"/>
      <c r="E21" s="229"/>
      <c r="F21" s="229"/>
      <c r="G21" s="229"/>
      <c r="H21" s="229"/>
      <c r="I21" s="229"/>
      <c r="J21" s="229"/>
      <c r="K21" s="229"/>
      <c r="L21" s="229"/>
    </row>
    <row r="22" spans="1:12" ht="19.5" customHeight="1">
      <c r="A22" s="230"/>
      <c r="B22" s="230"/>
      <c r="C22" s="230"/>
      <c r="D22" s="229" t="s">
        <v>474</v>
      </c>
      <c r="E22" s="229"/>
      <c r="F22" s="229"/>
      <c r="G22" s="229"/>
      <c r="H22" s="229"/>
      <c r="I22" s="229"/>
      <c r="J22" s="229"/>
      <c r="K22" s="229"/>
      <c r="L22" s="229"/>
    </row>
    <row r="23" spans="1:12" ht="36.75" customHeight="1">
      <c r="A23" s="235" t="s">
        <v>475</v>
      </c>
      <c r="B23" s="235"/>
      <c r="C23" s="235"/>
      <c r="D23" s="230" t="s">
        <v>476</v>
      </c>
      <c r="E23" s="230"/>
      <c r="F23" s="230"/>
      <c r="G23" s="230"/>
      <c r="H23" s="230"/>
      <c r="I23" s="230"/>
      <c r="J23" s="230"/>
      <c r="K23" s="230"/>
      <c r="L23" s="230"/>
    </row>
    <row r="24" spans="1:12" ht="27.75" customHeight="1">
      <c r="A24" s="247" t="s">
        <v>477</v>
      </c>
      <c r="B24" s="16" t="s">
        <v>478</v>
      </c>
      <c r="C24" s="236" t="s">
        <v>479</v>
      </c>
      <c r="D24" s="236"/>
      <c r="E24" s="17" t="s">
        <v>480</v>
      </c>
      <c r="F24" s="236" t="s">
        <v>481</v>
      </c>
      <c r="G24" s="236"/>
      <c r="H24" s="236"/>
      <c r="I24" s="236" t="s">
        <v>482</v>
      </c>
      <c r="J24" s="236"/>
      <c r="K24" s="236" t="s">
        <v>483</v>
      </c>
      <c r="L24" s="236"/>
    </row>
    <row r="25" spans="1:12" ht="19.5" customHeight="1">
      <c r="A25" s="247"/>
      <c r="B25" s="236" t="s">
        <v>484</v>
      </c>
      <c r="C25" s="271" t="s">
        <v>485</v>
      </c>
      <c r="D25" s="271"/>
      <c r="E25" s="18">
        <v>1</v>
      </c>
      <c r="F25" s="237" t="s">
        <v>486</v>
      </c>
      <c r="G25" s="238"/>
      <c r="H25" s="239"/>
      <c r="I25" s="237" t="s">
        <v>487</v>
      </c>
      <c r="J25" s="239"/>
      <c r="K25" s="236" t="s">
        <v>488</v>
      </c>
      <c r="L25" s="236"/>
    </row>
    <row r="26" spans="1:12" ht="19.5" customHeight="1">
      <c r="A26" s="247"/>
      <c r="B26" s="236"/>
      <c r="C26" s="271"/>
      <c r="D26" s="271"/>
      <c r="E26" s="18">
        <v>2</v>
      </c>
      <c r="F26" s="237" t="s">
        <v>489</v>
      </c>
      <c r="G26" s="238"/>
      <c r="H26" s="239"/>
      <c r="I26" s="237" t="s">
        <v>490</v>
      </c>
      <c r="J26" s="239"/>
      <c r="K26" s="236"/>
      <c r="L26" s="236"/>
    </row>
    <row r="27" spans="1:12" ht="19.5" customHeight="1">
      <c r="A27" s="247"/>
      <c r="B27" s="236"/>
      <c r="C27" s="271"/>
      <c r="D27" s="271"/>
      <c r="E27" s="18">
        <v>3</v>
      </c>
      <c r="F27" s="237" t="s">
        <v>491</v>
      </c>
      <c r="G27" s="238"/>
      <c r="H27" s="239"/>
      <c r="I27" s="237" t="s">
        <v>492</v>
      </c>
      <c r="J27" s="239"/>
      <c r="K27" s="236"/>
      <c r="L27" s="236"/>
    </row>
    <row r="28" spans="1:12" ht="19.5" customHeight="1">
      <c r="A28" s="247"/>
      <c r="B28" s="236"/>
      <c r="C28" s="271"/>
      <c r="D28" s="271"/>
      <c r="E28" s="18">
        <v>4</v>
      </c>
      <c r="F28" s="237" t="s">
        <v>493</v>
      </c>
      <c r="G28" s="238"/>
      <c r="H28" s="239"/>
      <c r="I28" s="237" t="s">
        <v>494</v>
      </c>
      <c r="J28" s="239"/>
      <c r="K28" s="236"/>
      <c r="L28" s="236"/>
    </row>
    <row r="29" spans="1:12" ht="19.5" customHeight="1">
      <c r="A29" s="247"/>
      <c r="B29" s="236"/>
      <c r="C29" s="271"/>
      <c r="D29" s="271"/>
      <c r="E29" s="18">
        <v>5</v>
      </c>
      <c r="F29" s="237" t="s">
        <v>495</v>
      </c>
      <c r="G29" s="238"/>
      <c r="H29" s="239"/>
      <c r="I29" s="237" t="s">
        <v>496</v>
      </c>
      <c r="J29" s="239"/>
      <c r="K29" s="236"/>
      <c r="L29" s="236"/>
    </row>
    <row r="30" spans="1:12" ht="19.5" customHeight="1">
      <c r="A30" s="247"/>
      <c r="B30" s="236"/>
      <c r="C30" s="271"/>
      <c r="D30" s="271"/>
      <c r="E30" s="18">
        <v>6</v>
      </c>
      <c r="F30" s="237" t="s">
        <v>497</v>
      </c>
      <c r="G30" s="238"/>
      <c r="H30" s="239"/>
      <c r="I30" s="237" t="s">
        <v>498</v>
      </c>
      <c r="J30" s="239"/>
      <c r="K30" s="236"/>
      <c r="L30" s="236"/>
    </row>
    <row r="31" spans="1:12" ht="19.5" customHeight="1">
      <c r="A31" s="247"/>
      <c r="B31" s="236"/>
      <c r="C31" s="271"/>
      <c r="D31" s="271"/>
      <c r="E31" s="18">
        <v>7</v>
      </c>
      <c r="F31" s="237" t="s">
        <v>499</v>
      </c>
      <c r="G31" s="238"/>
      <c r="H31" s="239"/>
      <c r="I31" s="237" t="s">
        <v>500</v>
      </c>
      <c r="J31" s="239"/>
      <c r="K31" s="236"/>
      <c r="L31" s="236"/>
    </row>
    <row r="32" spans="1:12" ht="19.5" customHeight="1">
      <c r="A32" s="247"/>
      <c r="B32" s="236"/>
      <c r="C32" s="271"/>
      <c r="D32" s="271"/>
      <c r="E32" s="18">
        <v>8</v>
      </c>
      <c r="F32" s="237" t="s">
        <v>501</v>
      </c>
      <c r="G32" s="238"/>
      <c r="H32" s="239"/>
      <c r="I32" s="237" t="s">
        <v>494</v>
      </c>
      <c r="J32" s="239"/>
      <c r="K32" s="236"/>
      <c r="L32" s="236"/>
    </row>
    <row r="33" spans="1:12" ht="42.75" customHeight="1">
      <c r="A33" s="247"/>
      <c r="B33" s="236"/>
      <c r="C33" s="271"/>
      <c r="D33" s="271"/>
      <c r="E33" s="18">
        <v>9</v>
      </c>
      <c r="F33" s="237" t="s">
        <v>502</v>
      </c>
      <c r="G33" s="238"/>
      <c r="H33" s="239"/>
      <c r="I33" s="240" t="s">
        <v>503</v>
      </c>
      <c r="J33" s="239"/>
      <c r="K33" s="236"/>
      <c r="L33" s="236"/>
    </row>
    <row r="34" spans="1:12" ht="57" customHeight="1">
      <c r="A34" s="15" t="s">
        <v>504</v>
      </c>
      <c r="B34" s="241" t="s">
        <v>505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3"/>
    </row>
    <row r="35" spans="1:12" ht="57">
      <c r="A35" s="15" t="s">
        <v>506</v>
      </c>
      <c r="B35" s="244" t="s">
        <v>507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</row>
    <row r="36" spans="1:12" ht="14.25">
      <c r="A36" s="19" t="s">
        <v>508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4.25">
      <c r="A37" s="21" t="s">
        <v>509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4.25">
      <c r="A38" s="21" t="s">
        <v>510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s="14" customFormat="1" ht="48.75" customHeight="1">
      <c r="A39" s="245" t="s">
        <v>511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</row>
    <row r="40" spans="1:12" ht="35.25" customHeight="1">
      <c r="A40" s="245" t="s">
        <v>512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</row>
    <row r="41" spans="1:13" s="14" customFormat="1" ht="36.75" customHeight="1">
      <c r="A41" s="245" t="s">
        <v>513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2"/>
    </row>
    <row r="42" spans="1:12" ht="20.25" customHeight="1">
      <c r="A42" s="21" t="s">
        <v>514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2:5" ht="15.75" customHeight="1">
      <c r="B43" s="246" t="s">
        <v>515</v>
      </c>
      <c r="C43" s="246"/>
      <c r="D43" s="246"/>
      <c r="E43" s="246"/>
    </row>
  </sheetData>
  <sheetProtection/>
  <mergeCells count="60"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  <mergeCell ref="B35:L35"/>
    <mergeCell ref="A39:L39"/>
    <mergeCell ref="A40:L40"/>
    <mergeCell ref="A41:L41"/>
    <mergeCell ref="B43:E43"/>
    <mergeCell ref="F32:H32"/>
    <mergeCell ref="I32:J32"/>
    <mergeCell ref="F33:H33"/>
    <mergeCell ref="I33:J33"/>
    <mergeCell ref="B34:L34"/>
    <mergeCell ref="F29:H29"/>
    <mergeCell ref="I29:J29"/>
    <mergeCell ref="F30:H30"/>
    <mergeCell ref="I30:J30"/>
    <mergeCell ref="F31:H31"/>
    <mergeCell ref="I31:J31"/>
    <mergeCell ref="F26:H26"/>
    <mergeCell ref="I26:J26"/>
    <mergeCell ref="F27:H27"/>
    <mergeCell ref="I27:J27"/>
    <mergeCell ref="F28:H28"/>
    <mergeCell ref="I28:J28"/>
    <mergeCell ref="C24:D24"/>
    <mergeCell ref="F24:H24"/>
    <mergeCell ref="I24:J24"/>
    <mergeCell ref="K24:L24"/>
    <mergeCell ref="F25:H25"/>
    <mergeCell ref="I25:J25"/>
    <mergeCell ref="D18:G18"/>
    <mergeCell ref="H18:I18"/>
    <mergeCell ref="J18:L18"/>
    <mergeCell ref="D22:L22"/>
    <mergeCell ref="A23:C23"/>
    <mergeCell ref="D23:L23"/>
    <mergeCell ref="D11:G11"/>
    <mergeCell ref="H11:L11"/>
    <mergeCell ref="D14:G14"/>
    <mergeCell ref="H14:L14"/>
    <mergeCell ref="D15:G15"/>
    <mergeCell ref="H15:L15"/>
    <mergeCell ref="A1:C1"/>
    <mergeCell ref="A2:L2"/>
    <mergeCell ref="A3:L3"/>
    <mergeCell ref="A4:L4"/>
    <mergeCell ref="A5:L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K11" sqref="K11"/>
    </sheetView>
  </sheetViews>
  <sheetFormatPr defaultColWidth="12" defaultRowHeight="11.25"/>
  <cols>
    <col min="1" max="1" width="12" style="2" customWidth="1"/>
    <col min="2" max="3" width="16.33203125" style="2" customWidth="1"/>
    <col min="4" max="4" width="9.33203125" style="2" customWidth="1"/>
    <col min="5" max="5" width="42" style="2" customWidth="1"/>
    <col min="6" max="8" width="18" style="2" customWidth="1"/>
    <col min="9" max="16384" width="12" style="2" customWidth="1"/>
  </cols>
  <sheetData>
    <row r="1" spans="1:4" s="1" customFormat="1" ht="16.5" customHeight="1">
      <c r="A1" s="3" t="s">
        <v>516</v>
      </c>
      <c r="B1" s="3"/>
      <c r="C1" s="3"/>
      <c r="D1" s="3"/>
    </row>
    <row r="2" spans="1:8" ht="23.25" customHeight="1">
      <c r="A2" s="272" t="s">
        <v>517</v>
      </c>
      <c r="B2" s="272"/>
      <c r="C2" s="272"/>
      <c r="D2" s="272"/>
      <c r="E2" s="272"/>
      <c r="F2" s="272"/>
      <c r="G2" s="272"/>
      <c r="H2" s="272"/>
    </row>
    <row r="3" spans="1:8" ht="18" customHeight="1">
      <c r="A3" s="273" t="s">
        <v>518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274" t="s">
        <v>519</v>
      </c>
      <c r="B4" s="275"/>
      <c r="C4" s="276"/>
      <c r="D4" s="274" t="s">
        <v>520</v>
      </c>
      <c r="E4" s="275"/>
      <c r="F4" s="275"/>
      <c r="G4" s="275"/>
      <c r="H4" s="276"/>
    </row>
    <row r="5" spans="1:8" ht="21.75" customHeight="1">
      <c r="A5" s="290" t="s">
        <v>521</v>
      </c>
      <c r="B5" s="295" t="s">
        <v>522</v>
      </c>
      <c r="C5" s="296"/>
      <c r="D5" s="299" t="s">
        <v>523</v>
      </c>
      <c r="E5" s="300"/>
      <c r="F5" s="277" t="s">
        <v>524</v>
      </c>
      <c r="G5" s="278"/>
      <c r="H5" s="279"/>
    </row>
    <row r="6" spans="1:8" ht="21.75" customHeight="1">
      <c r="A6" s="290"/>
      <c r="B6" s="297"/>
      <c r="C6" s="298"/>
      <c r="D6" s="301"/>
      <c r="E6" s="302"/>
      <c r="F6" s="4" t="s">
        <v>525</v>
      </c>
      <c r="G6" s="4" t="s">
        <v>526</v>
      </c>
      <c r="H6" s="4" t="s">
        <v>527</v>
      </c>
    </row>
    <row r="7" spans="1:8" ht="21.75" customHeight="1">
      <c r="A7" s="290"/>
      <c r="B7" s="274" t="s">
        <v>528</v>
      </c>
      <c r="C7" s="276"/>
      <c r="D7" s="274" t="s">
        <v>529</v>
      </c>
      <c r="E7" s="276"/>
      <c r="F7" s="5">
        <v>50</v>
      </c>
      <c r="G7" s="5">
        <v>50</v>
      </c>
      <c r="H7" s="5" t="s">
        <v>530</v>
      </c>
    </row>
    <row r="8" spans="1:8" ht="21.75" customHeight="1">
      <c r="A8" s="290"/>
      <c r="B8" s="274" t="s">
        <v>531</v>
      </c>
      <c r="C8" s="276"/>
      <c r="D8" s="274" t="s">
        <v>532</v>
      </c>
      <c r="E8" s="276"/>
      <c r="F8" s="5">
        <v>5</v>
      </c>
      <c r="G8" s="5">
        <v>5</v>
      </c>
      <c r="H8" s="5" t="s">
        <v>530</v>
      </c>
    </row>
    <row r="9" spans="1:8" ht="21.75" customHeight="1">
      <c r="A9" s="290"/>
      <c r="B9" s="274" t="s">
        <v>533</v>
      </c>
      <c r="C9" s="276"/>
      <c r="D9" s="274" t="s">
        <v>534</v>
      </c>
      <c r="E9" s="276"/>
      <c r="F9" s="5">
        <v>8</v>
      </c>
      <c r="G9" s="5">
        <v>8</v>
      </c>
      <c r="H9" s="5" t="s">
        <v>530</v>
      </c>
    </row>
    <row r="10" spans="1:8" ht="21.75" customHeight="1">
      <c r="A10" s="290"/>
      <c r="B10" s="274" t="s">
        <v>535</v>
      </c>
      <c r="C10" s="276"/>
      <c r="D10" s="274" t="s">
        <v>536</v>
      </c>
      <c r="E10" s="276"/>
      <c r="F10" s="5">
        <v>20</v>
      </c>
      <c r="G10" s="5">
        <v>20</v>
      </c>
      <c r="H10" s="5" t="s">
        <v>530</v>
      </c>
    </row>
    <row r="11" spans="1:8" ht="21.75" customHeight="1">
      <c r="A11" s="290"/>
      <c r="B11" s="274" t="s">
        <v>537</v>
      </c>
      <c r="C11" s="276"/>
      <c r="D11" s="274" t="s">
        <v>538</v>
      </c>
      <c r="E11" s="276"/>
      <c r="F11" s="5">
        <v>20</v>
      </c>
      <c r="G11" s="5">
        <v>20</v>
      </c>
      <c r="H11" s="5" t="s">
        <v>530</v>
      </c>
    </row>
    <row r="12" spans="1:8" ht="21.75" customHeight="1">
      <c r="A12" s="290"/>
      <c r="B12" s="274" t="s">
        <v>539</v>
      </c>
      <c r="C12" s="276"/>
      <c r="D12" s="274" t="s">
        <v>540</v>
      </c>
      <c r="E12" s="276"/>
      <c r="F12" s="5">
        <v>40</v>
      </c>
      <c r="G12" s="5">
        <v>40</v>
      </c>
      <c r="H12" s="5" t="s">
        <v>530</v>
      </c>
    </row>
    <row r="13" spans="1:8" ht="21.75" customHeight="1">
      <c r="A13" s="290"/>
      <c r="B13" s="274" t="s">
        <v>541</v>
      </c>
      <c r="C13" s="276"/>
      <c r="D13" s="274" t="s">
        <v>542</v>
      </c>
      <c r="E13" s="276"/>
      <c r="F13" s="5">
        <v>20</v>
      </c>
      <c r="G13" s="5">
        <v>20</v>
      </c>
      <c r="H13" s="5" t="s">
        <v>530</v>
      </c>
    </row>
    <row r="14" spans="1:8" ht="21.75" customHeight="1">
      <c r="A14" s="290"/>
      <c r="B14" s="274" t="s">
        <v>543</v>
      </c>
      <c r="C14" s="276"/>
      <c r="D14" s="274" t="s">
        <v>544</v>
      </c>
      <c r="E14" s="276"/>
      <c r="F14" s="5">
        <v>5</v>
      </c>
      <c r="G14" s="5">
        <v>5</v>
      </c>
      <c r="H14" s="5" t="s">
        <v>530</v>
      </c>
    </row>
    <row r="15" spans="1:8" ht="21.75" customHeight="1">
      <c r="A15" s="290"/>
      <c r="B15" s="274" t="s">
        <v>545</v>
      </c>
      <c r="C15" s="275"/>
      <c r="D15" s="275"/>
      <c r="E15" s="279"/>
      <c r="F15" s="5">
        <v>168</v>
      </c>
      <c r="G15" s="5">
        <v>168</v>
      </c>
      <c r="H15" s="5" t="s">
        <v>530</v>
      </c>
    </row>
    <row r="16" spans="1:8" ht="123.75" customHeight="1">
      <c r="A16" s="6" t="s">
        <v>546</v>
      </c>
      <c r="B16" s="280" t="s">
        <v>547</v>
      </c>
      <c r="C16" s="281"/>
      <c r="D16" s="281"/>
      <c r="E16" s="281"/>
      <c r="F16" s="281"/>
      <c r="G16" s="281"/>
      <c r="H16" s="282"/>
    </row>
    <row r="17" spans="1:8" ht="33.75" customHeight="1">
      <c r="A17" s="290" t="s">
        <v>548</v>
      </c>
      <c r="B17" s="4" t="s">
        <v>478</v>
      </c>
      <c r="C17" s="277" t="s">
        <v>479</v>
      </c>
      <c r="D17" s="279"/>
      <c r="E17" s="277" t="s">
        <v>481</v>
      </c>
      <c r="F17" s="283"/>
      <c r="G17" s="275" t="s">
        <v>549</v>
      </c>
      <c r="H17" s="279"/>
    </row>
    <row r="18" spans="1:8" ht="21.75" customHeight="1">
      <c r="A18" s="291"/>
      <c r="B18" s="291" t="s">
        <v>550</v>
      </c>
      <c r="C18" s="299" t="s">
        <v>485</v>
      </c>
      <c r="D18" s="300"/>
      <c r="E18" s="284" t="s">
        <v>551</v>
      </c>
      <c r="F18" s="283"/>
      <c r="G18" s="285" t="s">
        <v>552</v>
      </c>
      <c r="H18" s="286"/>
    </row>
    <row r="19" spans="1:8" ht="21.75" customHeight="1">
      <c r="A19" s="291"/>
      <c r="B19" s="291"/>
      <c r="C19" s="303"/>
      <c r="D19" s="304"/>
      <c r="E19" s="284" t="s">
        <v>553</v>
      </c>
      <c r="F19" s="283"/>
      <c r="G19" s="285" t="s">
        <v>554</v>
      </c>
      <c r="H19" s="286"/>
    </row>
    <row r="20" spans="1:8" ht="21.75" customHeight="1">
      <c r="A20" s="291"/>
      <c r="B20" s="291"/>
      <c r="C20" s="303"/>
      <c r="D20" s="304"/>
      <c r="E20" s="8" t="s">
        <v>555</v>
      </c>
      <c r="F20" s="7"/>
      <c r="G20" s="9" t="s">
        <v>556</v>
      </c>
      <c r="H20" s="10"/>
    </row>
    <row r="21" spans="1:8" ht="21.75" customHeight="1">
      <c r="A21" s="291"/>
      <c r="B21" s="291"/>
      <c r="C21" s="301"/>
      <c r="D21" s="302"/>
      <c r="E21" s="284" t="s">
        <v>557</v>
      </c>
      <c r="F21" s="283"/>
      <c r="G21" s="285" t="s">
        <v>558</v>
      </c>
      <c r="H21" s="286"/>
    </row>
    <row r="22" spans="1:8" ht="21.75" customHeight="1">
      <c r="A22" s="291"/>
      <c r="B22" s="291"/>
      <c r="C22" s="11"/>
      <c r="D22" s="12"/>
      <c r="E22" s="284" t="s">
        <v>559</v>
      </c>
      <c r="F22" s="283"/>
      <c r="G22" s="9" t="s">
        <v>556</v>
      </c>
      <c r="H22" s="10"/>
    </row>
    <row r="23" spans="1:8" ht="21.75" customHeight="1">
      <c r="A23" s="291"/>
      <c r="B23" s="291"/>
      <c r="C23" s="11"/>
      <c r="D23" s="12"/>
      <c r="E23" s="284" t="s">
        <v>560</v>
      </c>
      <c r="F23" s="283"/>
      <c r="G23" s="9" t="s">
        <v>561</v>
      </c>
      <c r="H23" s="10"/>
    </row>
    <row r="24" spans="1:8" ht="21.75" customHeight="1">
      <c r="A24" s="291"/>
      <c r="B24" s="291"/>
      <c r="C24" s="11"/>
      <c r="D24" s="12"/>
      <c r="E24" s="8" t="s">
        <v>562</v>
      </c>
      <c r="F24" s="7"/>
      <c r="G24" s="9" t="s">
        <v>563</v>
      </c>
      <c r="H24" s="10"/>
    </row>
    <row r="25" spans="1:8" ht="21.75" customHeight="1">
      <c r="A25" s="291"/>
      <c r="B25" s="291"/>
      <c r="C25" s="11"/>
      <c r="D25" s="12"/>
      <c r="E25" s="8" t="s">
        <v>564</v>
      </c>
      <c r="F25" s="7"/>
      <c r="G25" s="9" t="s">
        <v>565</v>
      </c>
      <c r="H25" s="10"/>
    </row>
    <row r="26" spans="1:8" ht="21.75" customHeight="1">
      <c r="A26" s="291"/>
      <c r="B26" s="291"/>
      <c r="C26" s="295" t="s">
        <v>566</v>
      </c>
      <c r="D26" s="296"/>
      <c r="E26" s="284" t="s">
        <v>567</v>
      </c>
      <c r="F26" s="283"/>
      <c r="G26" s="287" t="s">
        <v>568</v>
      </c>
      <c r="H26" s="286"/>
    </row>
    <row r="27" spans="1:8" ht="21.75" customHeight="1">
      <c r="A27" s="291"/>
      <c r="B27" s="291"/>
      <c r="C27" s="305"/>
      <c r="D27" s="306"/>
      <c r="E27" s="284" t="s">
        <v>569</v>
      </c>
      <c r="F27" s="283"/>
      <c r="G27" s="285"/>
      <c r="H27" s="286"/>
    </row>
    <row r="28" spans="1:8" ht="21.75" customHeight="1">
      <c r="A28" s="291"/>
      <c r="B28" s="291"/>
      <c r="C28" s="297"/>
      <c r="D28" s="298"/>
      <c r="E28" s="284" t="s">
        <v>570</v>
      </c>
      <c r="F28" s="283"/>
      <c r="G28" s="9"/>
      <c r="H28" s="10"/>
    </row>
    <row r="29" spans="1:8" ht="21.75" customHeight="1">
      <c r="A29" s="291"/>
      <c r="B29" s="291"/>
      <c r="C29" s="295" t="s">
        <v>571</v>
      </c>
      <c r="D29" s="296"/>
      <c r="E29" s="284" t="s">
        <v>572</v>
      </c>
      <c r="F29" s="283"/>
      <c r="G29" s="285"/>
      <c r="H29" s="286"/>
    </row>
    <row r="30" spans="1:8" ht="21.75" customHeight="1">
      <c r="A30" s="291"/>
      <c r="B30" s="291"/>
      <c r="C30" s="305"/>
      <c r="D30" s="306"/>
      <c r="E30" s="284" t="s">
        <v>569</v>
      </c>
      <c r="F30" s="283"/>
      <c r="G30" s="285"/>
      <c r="H30" s="286"/>
    </row>
    <row r="31" spans="1:8" ht="21.75" customHeight="1">
      <c r="A31" s="291"/>
      <c r="B31" s="291"/>
      <c r="C31" s="297"/>
      <c r="D31" s="298"/>
      <c r="E31" s="284" t="s">
        <v>570</v>
      </c>
      <c r="F31" s="283"/>
      <c r="G31" s="9"/>
      <c r="H31" s="10"/>
    </row>
    <row r="32" spans="1:8" ht="21.75" customHeight="1">
      <c r="A32" s="291"/>
      <c r="B32" s="291"/>
      <c r="C32" s="295" t="s">
        <v>573</v>
      </c>
      <c r="D32" s="296"/>
      <c r="E32" s="284" t="s">
        <v>572</v>
      </c>
      <c r="F32" s="283"/>
      <c r="G32" s="9"/>
      <c r="H32" s="10"/>
    </row>
    <row r="33" spans="1:8" ht="21.75" customHeight="1">
      <c r="A33" s="291"/>
      <c r="B33" s="291"/>
      <c r="C33" s="305"/>
      <c r="D33" s="306"/>
      <c r="E33" s="284" t="s">
        <v>569</v>
      </c>
      <c r="F33" s="283"/>
      <c r="G33" s="285"/>
      <c r="H33" s="286"/>
    </row>
    <row r="34" spans="1:8" ht="21.75" customHeight="1">
      <c r="A34" s="291"/>
      <c r="B34" s="291"/>
      <c r="C34" s="297"/>
      <c r="D34" s="298"/>
      <c r="E34" s="284" t="s">
        <v>570</v>
      </c>
      <c r="F34" s="283"/>
      <c r="G34" s="285"/>
      <c r="H34" s="286"/>
    </row>
    <row r="35" spans="1:8" ht="21.75" customHeight="1">
      <c r="A35" s="291"/>
      <c r="B35" s="291"/>
      <c r="C35" s="274" t="s">
        <v>574</v>
      </c>
      <c r="D35" s="276"/>
      <c r="E35" s="285"/>
      <c r="F35" s="283"/>
      <c r="G35" s="285"/>
      <c r="H35" s="286"/>
    </row>
    <row r="36" spans="1:8" ht="21.75" customHeight="1">
      <c r="A36" s="291"/>
      <c r="B36" s="291" t="s">
        <v>575</v>
      </c>
      <c r="C36" s="295" t="s">
        <v>576</v>
      </c>
      <c r="D36" s="296"/>
      <c r="E36" s="284" t="s">
        <v>572</v>
      </c>
      <c r="F36" s="283"/>
      <c r="G36" s="285"/>
      <c r="H36" s="286"/>
    </row>
    <row r="37" spans="1:8" ht="21.75" customHeight="1">
      <c r="A37" s="291"/>
      <c r="B37" s="291"/>
      <c r="C37" s="305"/>
      <c r="D37" s="306"/>
      <c r="E37" s="284" t="s">
        <v>569</v>
      </c>
      <c r="F37" s="283"/>
      <c r="G37" s="285"/>
      <c r="H37" s="286"/>
    </row>
    <row r="38" spans="1:8" ht="21.75" customHeight="1">
      <c r="A38" s="291"/>
      <c r="B38" s="291"/>
      <c r="C38" s="297"/>
      <c r="D38" s="298"/>
      <c r="E38" s="284" t="s">
        <v>570</v>
      </c>
      <c r="F38" s="283"/>
      <c r="G38" s="9"/>
      <c r="H38" s="10"/>
    </row>
    <row r="39" spans="1:8" ht="21.75" customHeight="1">
      <c r="A39" s="291"/>
      <c r="B39" s="291"/>
      <c r="C39" s="295" t="s">
        <v>577</v>
      </c>
      <c r="D39" s="296"/>
      <c r="E39" s="284" t="s">
        <v>578</v>
      </c>
      <c r="F39" s="283"/>
      <c r="G39" s="285" t="s">
        <v>579</v>
      </c>
      <c r="H39" s="286"/>
    </row>
    <row r="40" spans="1:8" ht="21.75" customHeight="1">
      <c r="A40" s="291"/>
      <c r="B40" s="291"/>
      <c r="C40" s="305"/>
      <c r="D40" s="306"/>
      <c r="E40" s="284" t="s">
        <v>569</v>
      </c>
      <c r="F40" s="283"/>
      <c r="G40" s="285"/>
      <c r="H40" s="286"/>
    </row>
    <row r="41" spans="1:8" ht="21.75" customHeight="1">
      <c r="A41" s="291"/>
      <c r="B41" s="291"/>
      <c r="C41" s="297"/>
      <c r="D41" s="298"/>
      <c r="E41" s="284" t="s">
        <v>570</v>
      </c>
      <c r="F41" s="283"/>
      <c r="G41" s="9"/>
      <c r="H41" s="10"/>
    </row>
    <row r="42" spans="1:8" ht="21.75" customHeight="1">
      <c r="A42" s="291"/>
      <c r="B42" s="291"/>
      <c r="C42" s="295" t="s">
        <v>580</v>
      </c>
      <c r="D42" s="296"/>
      <c r="E42" s="284" t="s">
        <v>572</v>
      </c>
      <c r="F42" s="283"/>
      <c r="G42" s="285"/>
      <c r="H42" s="286"/>
    </row>
    <row r="43" spans="1:8" ht="21.75" customHeight="1">
      <c r="A43" s="291"/>
      <c r="B43" s="291"/>
      <c r="C43" s="305"/>
      <c r="D43" s="306"/>
      <c r="E43" s="284" t="s">
        <v>569</v>
      </c>
      <c r="F43" s="283"/>
      <c r="G43" s="285"/>
      <c r="H43" s="286"/>
    </row>
    <row r="44" spans="1:8" ht="21.75" customHeight="1">
      <c r="A44" s="291"/>
      <c r="B44" s="291"/>
      <c r="C44" s="297"/>
      <c r="D44" s="298"/>
      <c r="E44" s="284" t="s">
        <v>570</v>
      </c>
      <c r="F44" s="283"/>
      <c r="G44" s="9"/>
      <c r="H44" s="10"/>
    </row>
    <row r="45" spans="1:8" ht="21.75" customHeight="1">
      <c r="A45" s="291"/>
      <c r="B45" s="291"/>
      <c r="C45" s="295" t="s">
        <v>581</v>
      </c>
      <c r="D45" s="296"/>
      <c r="E45" s="284" t="s">
        <v>572</v>
      </c>
      <c r="F45" s="283"/>
      <c r="G45" s="285"/>
      <c r="H45" s="286"/>
    </row>
    <row r="46" spans="1:8" ht="21.75" customHeight="1">
      <c r="A46" s="291"/>
      <c r="B46" s="291"/>
      <c r="C46" s="305"/>
      <c r="D46" s="306"/>
      <c r="E46" s="284" t="s">
        <v>569</v>
      </c>
      <c r="F46" s="283"/>
      <c r="G46" s="285"/>
      <c r="H46" s="286"/>
    </row>
    <row r="47" spans="1:8" ht="21.75" customHeight="1">
      <c r="A47" s="291"/>
      <c r="B47" s="291"/>
      <c r="C47" s="297"/>
      <c r="D47" s="298"/>
      <c r="E47" s="284" t="s">
        <v>570</v>
      </c>
      <c r="F47" s="283"/>
      <c r="G47" s="9"/>
      <c r="H47" s="10"/>
    </row>
    <row r="48" spans="1:8" ht="21.75" customHeight="1">
      <c r="A48" s="291"/>
      <c r="B48" s="291"/>
      <c r="C48" s="274" t="s">
        <v>574</v>
      </c>
      <c r="D48" s="276"/>
      <c r="E48" s="285"/>
      <c r="F48" s="283"/>
      <c r="G48" s="285"/>
      <c r="H48" s="286"/>
    </row>
    <row r="49" spans="1:8" ht="31.5" customHeight="1">
      <c r="A49" s="291"/>
      <c r="B49" s="292" t="s">
        <v>582</v>
      </c>
      <c r="C49" s="295" t="s">
        <v>583</v>
      </c>
      <c r="D49" s="296"/>
      <c r="E49" s="284" t="s">
        <v>584</v>
      </c>
      <c r="F49" s="283"/>
      <c r="G49" s="288">
        <v>0.8</v>
      </c>
      <c r="H49" s="286"/>
    </row>
    <row r="50" spans="1:8" ht="21.75" customHeight="1">
      <c r="A50" s="291"/>
      <c r="B50" s="293"/>
      <c r="C50" s="305"/>
      <c r="D50" s="306"/>
      <c r="E50" s="284" t="s">
        <v>569</v>
      </c>
      <c r="F50" s="283"/>
      <c r="G50" s="285"/>
      <c r="H50" s="286"/>
    </row>
    <row r="51" spans="1:8" ht="21.75" customHeight="1">
      <c r="A51" s="291"/>
      <c r="B51" s="293"/>
      <c r="C51" s="297"/>
      <c r="D51" s="298"/>
      <c r="E51" s="284" t="s">
        <v>570</v>
      </c>
      <c r="F51" s="283"/>
      <c r="G51" s="9"/>
      <c r="H51" s="10"/>
    </row>
    <row r="52" spans="1:8" ht="21.75" customHeight="1">
      <c r="A52" s="291"/>
      <c r="B52" s="294"/>
      <c r="C52" s="274" t="s">
        <v>574</v>
      </c>
      <c r="D52" s="276"/>
      <c r="E52" s="285"/>
      <c r="F52" s="283"/>
      <c r="G52" s="285"/>
      <c r="H52" s="286"/>
    </row>
    <row r="54" spans="1:3" ht="28.5" customHeight="1">
      <c r="A54" s="289" t="s">
        <v>585</v>
      </c>
      <c r="B54" s="289"/>
      <c r="C54" s="289"/>
    </row>
  </sheetData>
  <sheetProtection/>
  <mergeCells count="100">
    <mergeCell ref="C39:D41"/>
    <mergeCell ref="C42:D44"/>
    <mergeCell ref="C45:D47"/>
    <mergeCell ref="C49:D51"/>
    <mergeCell ref="C52:D52"/>
    <mergeCell ref="E52:F52"/>
    <mergeCell ref="G52:H52"/>
    <mergeCell ref="A54:C54"/>
    <mergeCell ref="A5:A15"/>
    <mergeCell ref="A17:A52"/>
    <mergeCell ref="B18:B35"/>
    <mergeCell ref="B36:B48"/>
    <mergeCell ref="B49:B52"/>
    <mergeCell ref="B5:C6"/>
    <mergeCell ref="D5:E6"/>
    <mergeCell ref="C18:D21"/>
    <mergeCell ref="C26:D28"/>
    <mergeCell ref="C29:D31"/>
    <mergeCell ref="C32:D34"/>
    <mergeCell ref="C36:D38"/>
    <mergeCell ref="E49:F49"/>
    <mergeCell ref="G49:H49"/>
    <mergeCell ref="E50:F50"/>
    <mergeCell ref="G50:H50"/>
    <mergeCell ref="E51:F51"/>
    <mergeCell ref="E46:F46"/>
    <mergeCell ref="G46:H46"/>
    <mergeCell ref="E47:F47"/>
    <mergeCell ref="C48:D48"/>
    <mergeCell ref="E48:F48"/>
    <mergeCell ref="G48:H48"/>
    <mergeCell ref="E43:F43"/>
    <mergeCell ref="G43:H43"/>
    <mergeCell ref="E44:F44"/>
    <mergeCell ref="E45:F45"/>
    <mergeCell ref="G45:H45"/>
    <mergeCell ref="E40:F40"/>
    <mergeCell ref="G40:H40"/>
    <mergeCell ref="E41:F41"/>
    <mergeCell ref="E42:F42"/>
    <mergeCell ref="G42:H42"/>
    <mergeCell ref="E37:F37"/>
    <mergeCell ref="G37:H37"/>
    <mergeCell ref="E38:F38"/>
    <mergeCell ref="E39:F39"/>
    <mergeCell ref="G39:H39"/>
    <mergeCell ref="C35:D35"/>
    <mergeCell ref="E35:F35"/>
    <mergeCell ref="G35:H35"/>
    <mergeCell ref="E36:F36"/>
    <mergeCell ref="G36:H36"/>
    <mergeCell ref="E31:F31"/>
    <mergeCell ref="E32:F32"/>
    <mergeCell ref="E33:F33"/>
    <mergeCell ref="G33:H33"/>
    <mergeCell ref="E34:F34"/>
    <mergeCell ref="G34:H34"/>
    <mergeCell ref="E28:F28"/>
    <mergeCell ref="E29:F29"/>
    <mergeCell ref="G29:H29"/>
    <mergeCell ref="E30:F30"/>
    <mergeCell ref="G30:H30"/>
    <mergeCell ref="E23:F23"/>
    <mergeCell ref="E26:F26"/>
    <mergeCell ref="G26:H26"/>
    <mergeCell ref="E27:F27"/>
    <mergeCell ref="G27:H27"/>
    <mergeCell ref="E19:F19"/>
    <mergeCell ref="G19:H19"/>
    <mergeCell ref="E21:F21"/>
    <mergeCell ref="G21:H21"/>
    <mergeCell ref="E22:F22"/>
    <mergeCell ref="B16:H16"/>
    <mergeCell ref="C17:D17"/>
    <mergeCell ref="E17:F17"/>
    <mergeCell ref="G17:H17"/>
    <mergeCell ref="E18:F18"/>
    <mergeCell ref="G18:H18"/>
    <mergeCell ref="B13:C13"/>
    <mergeCell ref="D13:E13"/>
    <mergeCell ref="B14:C14"/>
    <mergeCell ref="D14:E14"/>
    <mergeCell ref="B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2:H2"/>
    <mergeCell ref="A3:H3"/>
    <mergeCell ref="A4:C4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1" width="9.16015625" style="0" customWidth="1"/>
  </cols>
  <sheetData>
    <row r="1" spans="1:20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10"/>
      <c r="T1" s="79" t="s">
        <v>52</v>
      </c>
    </row>
    <row r="2" spans="1:20" ht="19.5" customHeight="1">
      <c r="A2" s="202" t="s">
        <v>53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20" ht="19.5" customHeight="1">
      <c r="A3" s="196"/>
      <c r="B3" s="196"/>
      <c r="C3" s="196"/>
      <c r="D3" s="196"/>
      <c r="E3" s="196"/>
      <c r="F3" s="52"/>
      <c r="G3" s="52"/>
      <c r="H3" s="52"/>
      <c r="I3" s="52"/>
      <c r="J3" s="104"/>
      <c r="K3" s="104"/>
      <c r="L3" s="104"/>
      <c r="M3" s="104"/>
      <c r="N3" s="104"/>
      <c r="O3" s="104"/>
      <c r="P3" s="104"/>
      <c r="Q3" s="104"/>
      <c r="R3" s="104"/>
      <c r="S3" s="45"/>
      <c r="T3" s="28" t="s">
        <v>2</v>
      </c>
    </row>
    <row r="4" spans="1:20" ht="19.5" customHeight="1">
      <c r="A4" s="29" t="s">
        <v>54</v>
      </c>
      <c r="B4" s="29"/>
      <c r="C4" s="29"/>
      <c r="D4" s="29"/>
      <c r="E4" s="29"/>
      <c r="F4" s="203" t="s">
        <v>55</v>
      </c>
      <c r="G4" s="204" t="s">
        <v>56</v>
      </c>
      <c r="H4" s="203" t="s">
        <v>57</v>
      </c>
      <c r="I4" s="203" t="s">
        <v>58</v>
      </c>
      <c r="J4" s="203" t="s">
        <v>59</v>
      </c>
      <c r="K4" s="203" t="s">
        <v>60</v>
      </c>
      <c r="L4" s="203"/>
      <c r="M4" s="206" t="s">
        <v>61</v>
      </c>
      <c r="N4" s="115" t="s">
        <v>62</v>
      </c>
      <c r="O4" s="115"/>
      <c r="P4" s="115"/>
      <c r="Q4" s="115"/>
      <c r="R4" s="115"/>
      <c r="S4" s="203" t="s">
        <v>63</v>
      </c>
      <c r="T4" s="203" t="s">
        <v>64</v>
      </c>
    </row>
    <row r="5" spans="1:20" ht="19.5" customHeight="1">
      <c r="A5" s="32" t="s">
        <v>65</v>
      </c>
      <c r="B5" s="32"/>
      <c r="C5" s="32"/>
      <c r="D5" s="203" t="s">
        <v>66</v>
      </c>
      <c r="E5" s="203" t="s">
        <v>67</v>
      </c>
      <c r="F5" s="203"/>
      <c r="G5" s="204"/>
      <c r="H5" s="203"/>
      <c r="I5" s="203"/>
      <c r="J5" s="203"/>
      <c r="K5" s="205" t="s">
        <v>68</v>
      </c>
      <c r="L5" s="203" t="s">
        <v>69</v>
      </c>
      <c r="M5" s="206"/>
      <c r="N5" s="203" t="s">
        <v>70</v>
      </c>
      <c r="O5" s="203" t="s">
        <v>71</v>
      </c>
      <c r="P5" s="203" t="s">
        <v>72</v>
      </c>
      <c r="Q5" s="203" t="s">
        <v>73</v>
      </c>
      <c r="R5" s="203" t="s">
        <v>74</v>
      </c>
      <c r="S5" s="203"/>
      <c r="T5" s="203"/>
    </row>
    <row r="6" spans="1:20" ht="30.75" customHeight="1">
      <c r="A6" s="80" t="s">
        <v>75</v>
      </c>
      <c r="B6" s="80" t="s">
        <v>76</v>
      </c>
      <c r="C6" s="80" t="s">
        <v>77</v>
      </c>
      <c r="D6" s="203"/>
      <c r="E6" s="203"/>
      <c r="F6" s="203"/>
      <c r="G6" s="204"/>
      <c r="H6" s="203"/>
      <c r="I6" s="203"/>
      <c r="J6" s="203"/>
      <c r="K6" s="205"/>
      <c r="L6" s="203"/>
      <c r="M6" s="206"/>
      <c r="N6" s="203"/>
      <c r="O6" s="203"/>
      <c r="P6" s="203"/>
      <c r="Q6" s="203"/>
      <c r="R6" s="203"/>
      <c r="S6" s="203"/>
      <c r="T6" s="203"/>
    </row>
    <row r="7" spans="1:20" s="78" customFormat="1" ht="12.75" customHeight="1">
      <c r="A7" s="82" t="s">
        <v>78</v>
      </c>
      <c r="B7" s="82" t="s">
        <v>78</v>
      </c>
      <c r="C7" s="82" t="s">
        <v>78</v>
      </c>
      <c r="D7" s="82" t="s">
        <v>78</v>
      </c>
      <c r="E7" s="82" t="s">
        <v>78</v>
      </c>
      <c r="F7" s="82">
        <v>1</v>
      </c>
      <c r="G7" s="83">
        <v>2</v>
      </c>
      <c r="H7" s="83">
        <v>3</v>
      </c>
      <c r="I7" s="83">
        <v>4</v>
      </c>
      <c r="J7" s="83">
        <v>5</v>
      </c>
      <c r="K7" s="83">
        <v>6</v>
      </c>
      <c r="L7" s="83">
        <v>7</v>
      </c>
      <c r="M7" s="83">
        <v>8</v>
      </c>
      <c r="N7" s="83">
        <v>9</v>
      </c>
      <c r="O7" s="83">
        <v>10</v>
      </c>
      <c r="P7" s="83">
        <v>11</v>
      </c>
      <c r="Q7" s="83">
        <v>12</v>
      </c>
      <c r="R7" s="83">
        <v>13</v>
      </c>
      <c r="S7" s="83">
        <v>14</v>
      </c>
      <c r="T7" s="83">
        <v>15</v>
      </c>
    </row>
    <row r="8" spans="1:20" ht="19.5" customHeight="1">
      <c r="A8" s="58"/>
      <c r="B8" s="58"/>
      <c r="C8" s="58"/>
      <c r="D8" s="58"/>
      <c r="E8" s="195" t="s">
        <v>55</v>
      </c>
      <c r="F8" s="70">
        <v>8305439</v>
      </c>
      <c r="G8" s="68"/>
      <c r="H8" s="69">
        <v>8305439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68"/>
    </row>
    <row r="9" spans="1:20" ht="19.5" customHeight="1">
      <c r="A9" s="58"/>
      <c r="B9" s="58"/>
      <c r="C9" s="58"/>
      <c r="D9" s="58" t="s">
        <v>79</v>
      </c>
      <c r="E9" s="195" t="s">
        <v>80</v>
      </c>
      <c r="F9" s="70">
        <v>8305439</v>
      </c>
      <c r="G9" s="68"/>
      <c r="H9" s="69">
        <v>8305439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68"/>
    </row>
    <row r="10" spans="1:20" ht="19.5" customHeight="1">
      <c r="A10" s="58" t="s">
        <v>81</v>
      </c>
      <c r="B10" s="58" t="s">
        <v>82</v>
      </c>
      <c r="C10" s="58" t="s">
        <v>83</v>
      </c>
      <c r="D10" s="58" t="s">
        <v>84</v>
      </c>
      <c r="E10" s="195" t="s">
        <v>85</v>
      </c>
      <c r="F10" s="70">
        <v>6085557</v>
      </c>
      <c r="G10" s="68"/>
      <c r="H10" s="69">
        <v>6085557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68"/>
    </row>
    <row r="11" spans="1:20" ht="19.5" customHeight="1">
      <c r="A11" s="58" t="s">
        <v>81</v>
      </c>
      <c r="B11" s="58" t="s">
        <v>82</v>
      </c>
      <c r="C11" s="58" t="s">
        <v>86</v>
      </c>
      <c r="D11" s="58" t="s">
        <v>84</v>
      </c>
      <c r="E11" s="195" t="s">
        <v>87</v>
      </c>
      <c r="F11" s="70">
        <v>192000</v>
      </c>
      <c r="G11" s="68"/>
      <c r="H11" s="69">
        <v>192000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68"/>
    </row>
    <row r="12" spans="1:20" ht="19.5" customHeight="1">
      <c r="A12" s="58" t="s">
        <v>88</v>
      </c>
      <c r="B12" s="58" t="s">
        <v>89</v>
      </c>
      <c r="C12" s="58" t="s">
        <v>89</v>
      </c>
      <c r="D12" s="58" t="s">
        <v>84</v>
      </c>
      <c r="E12" s="195" t="s">
        <v>90</v>
      </c>
      <c r="F12" s="70">
        <v>967682</v>
      </c>
      <c r="G12" s="68"/>
      <c r="H12" s="69">
        <v>967682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68"/>
    </row>
    <row r="13" spans="1:20" ht="19.5" customHeight="1">
      <c r="A13" s="58" t="s">
        <v>88</v>
      </c>
      <c r="B13" s="58" t="s">
        <v>91</v>
      </c>
      <c r="C13" s="58" t="s">
        <v>83</v>
      </c>
      <c r="D13" s="58" t="s">
        <v>84</v>
      </c>
      <c r="E13" s="195" t="s">
        <v>92</v>
      </c>
      <c r="F13" s="70">
        <v>6384</v>
      </c>
      <c r="G13" s="68"/>
      <c r="H13" s="69">
        <v>6384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68"/>
    </row>
    <row r="14" spans="1:20" ht="19.5" customHeight="1">
      <c r="A14" s="58" t="s">
        <v>93</v>
      </c>
      <c r="B14" s="58" t="s">
        <v>94</v>
      </c>
      <c r="C14" s="58" t="s">
        <v>83</v>
      </c>
      <c r="D14" s="58" t="s">
        <v>84</v>
      </c>
      <c r="E14" s="195" t="s">
        <v>95</v>
      </c>
      <c r="F14" s="70">
        <v>413207</v>
      </c>
      <c r="G14" s="68"/>
      <c r="H14" s="69">
        <v>413207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68"/>
    </row>
    <row r="15" spans="1:20" ht="19.5" customHeight="1">
      <c r="A15" s="58" t="s">
        <v>96</v>
      </c>
      <c r="B15" s="58" t="s">
        <v>89</v>
      </c>
      <c r="C15" s="58" t="s">
        <v>91</v>
      </c>
      <c r="D15" s="58" t="s">
        <v>84</v>
      </c>
      <c r="E15" s="195" t="s">
        <v>97</v>
      </c>
      <c r="F15" s="70">
        <v>60000</v>
      </c>
      <c r="G15" s="68"/>
      <c r="H15" s="69">
        <v>60000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68"/>
    </row>
    <row r="16" spans="1:20" ht="19.5" customHeight="1">
      <c r="A16" s="58" t="s">
        <v>98</v>
      </c>
      <c r="B16" s="58" t="s">
        <v>86</v>
      </c>
      <c r="C16" s="58" t="s">
        <v>83</v>
      </c>
      <c r="D16" s="58" t="s">
        <v>84</v>
      </c>
      <c r="E16" s="195" t="s">
        <v>99</v>
      </c>
      <c r="F16" s="70">
        <v>580609</v>
      </c>
      <c r="G16" s="68"/>
      <c r="H16" s="69">
        <v>580609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68"/>
    </row>
    <row r="17" spans="1:20" ht="19.5" customHeight="1">
      <c r="A17" s="42"/>
      <c r="B17" s="42"/>
      <c r="C17" s="42"/>
      <c r="D17" s="42"/>
      <c r="E17" s="42"/>
      <c r="F17" s="59"/>
      <c r="G17" s="59"/>
      <c r="H17" s="59"/>
      <c r="I17" s="59"/>
      <c r="J17" s="43"/>
      <c r="K17" s="44"/>
      <c r="L17" s="59"/>
      <c r="M17" s="43"/>
      <c r="N17" s="44"/>
      <c r="O17" s="59"/>
      <c r="P17" s="59"/>
      <c r="Q17" s="59"/>
      <c r="R17" s="43"/>
      <c r="S17" s="44"/>
      <c r="T17" s="43"/>
    </row>
    <row r="18" spans="1:20" ht="19.5" customHeight="1">
      <c r="A18" s="42"/>
      <c r="B18" s="42"/>
      <c r="C18" s="42"/>
      <c r="D18" s="42"/>
      <c r="E18" s="42"/>
      <c r="F18" s="59"/>
      <c r="G18" s="59"/>
      <c r="H18" s="59"/>
      <c r="I18" s="59"/>
      <c r="J18" s="43"/>
      <c r="K18" s="44"/>
      <c r="L18" s="59"/>
      <c r="M18" s="43"/>
      <c r="N18" s="44"/>
      <c r="O18" s="59"/>
      <c r="P18" s="59"/>
      <c r="Q18" s="59"/>
      <c r="R18" s="43"/>
      <c r="S18" s="44"/>
      <c r="T18" s="43"/>
    </row>
    <row r="19" spans="1:20" ht="19.5" customHeight="1">
      <c r="A19" s="42"/>
      <c r="B19" s="42"/>
      <c r="C19" s="42"/>
      <c r="D19" s="42"/>
      <c r="E19" s="42"/>
      <c r="F19" s="59"/>
      <c r="G19" s="59"/>
      <c r="H19" s="59"/>
      <c r="I19" s="59"/>
      <c r="J19" s="43"/>
      <c r="K19" s="44"/>
      <c r="L19" s="59"/>
      <c r="M19" s="43"/>
      <c r="N19" s="44"/>
      <c r="O19" s="59"/>
      <c r="P19" s="59"/>
      <c r="Q19" s="59"/>
      <c r="R19" s="43"/>
      <c r="S19" s="44"/>
      <c r="T19" s="43"/>
    </row>
  </sheetData>
  <sheetProtection/>
  <mergeCells count="19">
    <mergeCell ref="R5:R6"/>
    <mergeCell ref="S4:S6"/>
    <mergeCell ref="T4:T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  <col min="11" max="11" width="9.16015625" style="0" customWidth="1"/>
  </cols>
  <sheetData>
    <row r="1" spans="1:10" ht="19.5" customHeight="1">
      <c r="A1" s="23"/>
      <c r="B1" s="24"/>
      <c r="C1" s="24"/>
      <c r="D1" s="24"/>
      <c r="E1" s="24"/>
      <c r="F1" s="24"/>
      <c r="G1" s="24"/>
      <c r="H1" s="24"/>
      <c r="I1" s="24"/>
      <c r="J1" s="79" t="s">
        <v>100</v>
      </c>
    </row>
    <row r="2" spans="1:10" ht="19.5" customHeight="1">
      <c r="A2" s="202" t="s">
        <v>101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9.5" customHeight="1">
      <c r="A3" s="26"/>
      <c r="B3" s="26"/>
      <c r="C3" s="26"/>
      <c r="D3" s="26"/>
      <c r="E3" s="26"/>
      <c r="F3" s="52"/>
      <c r="G3" s="52"/>
      <c r="H3" s="52"/>
      <c r="I3" s="52"/>
      <c r="J3" s="28" t="s">
        <v>2</v>
      </c>
    </row>
    <row r="4" spans="1:10" ht="19.5" customHeight="1">
      <c r="A4" s="32" t="s">
        <v>54</v>
      </c>
      <c r="B4" s="32"/>
      <c r="C4" s="32"/>
      <c r="D4" s="32"/>
      <c r="E4" s="32"/>
      <c r="F4" s="203" t="s">
        <v>55</v>
      </c>
      <c r="G4" s="203" t="s">
        <v>102</v>
      </c>
      <c r="H4" s="203" t="s">
        <v>103</v>
      </c>
      <c r="I4" s="203" t="s">
        <v>104</v>
      </c>
      <c r="J4" s="203" t="s">
        <v>105</v>
      </c>
    </row>
    <row r="5" spans="1:10" ht="19.5" customHeight="1">
      <c r="A5" s="32" t="s">
        <v>65</v>
      </c>
      <c r="B5" s="32"/>
      <c r="C5" s="32"/>
      <c r="D5" s="203" t="s">
        <v>66</v>
      </c>
      <c r="E5" s="203" t="s">
        <v>67</v>
      </c>
      <c r="F5" s="203"/>
      <c r="G5" s="203"/>
      <c r="H5" s="203"/>
      <c r="I5" s="203"/>
      <c r="J5" s="203"/>
    </row>
    <row r="6" spans="1:10" ht="30.75" customHeight="1">
      <c r="A6" s="80" t="s">
        <v>75</v>
      </c>
      <c r="B6" s="81" t="s">
        <v>76</v>
      </c>
      <c r="C6" s="80" t="s">
        <v>77</v>
      </c>
      <c r="D6" s="203"/>
      <c r="E6" s="203"/>
      <c r="F6" s="203"/>
      <c r="G6" s="203"/>
      <c r="H6" s="203"/>
      <c r="I6" s="203"/>
      <c r="J6" s="203"/>
    </row>
    <row r="7" spans="1:10" s="78" customFormat="1" ht="12.75" customHeight="1">
      <c r="A7" s="82" t="s">
        <v>78</v>
      </c>
      <c r="B7" s="82" t="s">
        <v>78</v>
      </c>
      <c r="C7" s="82" t="s">
        <v>78</v>
      </c>
      <c r="D7" s="82" t="s">
        <v>78</v>
      </c>
      <c r="E7" s="82" t="s">
        <v>78</v>
      </c>
      <c r="F7" s="82">
        <v>1</v>
      </c>
      <c r="G7" s="83">
        <v>2</v>
      </c>
      <c r="H7" s="83">
        <v>3</v>
      </c>
      <c r="I7" s="83">
        <v>4</v>
      </c>
      <c r="J7" s="83">
        <v>5</v>
      </c>
    </row>
    <row r="8" spans="1:10" ht="19.5" customHeight="1">
      <c r="A8" s="58"/>
      <c r="B8" s="58"/>
      <c r="C8" s="58"/>
      <c r="D8" s="58"/>
      <c r="E8" s="195" t="s">
        <v>55</v>
      </c>
      <c r="F8" s="70">
        <v>8305439</v>
      </c>
      <c r="G8" s="68">
        <v>8113439</v>
      </c>
      <c r="H8" s="71">
        <v>192000</v>
      </c>
      <c r="I8" s="69"/>
      <c r="J8" s="68"/>
    </row>
    <row r="9" spans="1:10" ht="19.5" customHeight="1">
      <c r="A9" s="58"/>
      <c r="B9" s="58"/>
      <c r="C9" s="58"/>
      <c r="D9" s="58" t="s">
        <v>79</v>
      </c>
      <c r="E9" s="195" t="s">
        <v>80</v>
      </c>
      <c r="F9" s="70">
        <v>8305439</v>
      </c>
      <c r="G9" s="68">
        <v>8113439</v>
      </c>
      <c r="H9" s="71">
        <v>192000</v>
      </c>
      <c r="I9" s="69"/>
      <c r="J9" s="68"/>
    </row>
    <row r="10" spans="1:10" ht="19.5" customHeight="1">
      <c r="A10" s="58" t="s">
        <v>81</v>
      </c>
      <c r="B10" s="58" t="s">
        <v>82</v>
      </c>
      <c r="C10" s="58" t="s">
        <v>83</v>
      </c>
      <c r="D10" s="58" t="s">
        <v>84</v>
      </c>
      <c r="E10" s="195" t="s">
        <v>85</v>
      </c>
      <c r="F10" s="70">
        <v>6085557</v>
      </c>
      <c r="G10" s="68">
        <v>6085557</v>
      </c>
      <c r="H10" s="71">
        <v>0</v>
      </c>
      <c r="I10" s="69"/>
      <c r="J10" s="68"/>
    </row>
    <row r="11" spans="1:10" ht="19.5" customHeight="1">
      <c r="A11" s="58" t="s">
        <v>81</v>
      </c>
      <c r="B11" s="58" t="s">
        <v>82</v>
      </c>
      <c r="C11" s="58" t="s">
        <v>86</v>
      </c>
      <c r="D11" s="58" t="s">
        <v>84</v>
      </c>
      <c r="E11" s="195" t="s">
        <v>87</v>
      </c>
      <c r="F11" s="70">
        <v>192000</v>
      </c>
      <c r="G11" s="68">
        <v>0</v>
      </c>
      <c r="H11" s="71">
        <v>192000</v>
      </c>
      <c r="I11" s="69"/>
      <c r="J11" s="68"/>
    </row>
    <row r="12" spans="1:10" ht="19.5" customHeight="1">
      <c r="A12" s="58" t="s">
        <v>88</v>
      </c>
      <c r="B12" s="58" t="s">
        <v>89</v>
      </c>
      <c r="C12" s="58" t="s">
        <v>89</v>
      </c>
      <c r="D12" s="58" t="s">
        <v>84</v>
      </c>
      <c r="E12" s="195" t="s">
        <v>90</v>
      </c>
      <c r="F12" s="70">
        <v>967682</v>
      </c>
      <c r="G12" s="68">
        <v>967682</v>
      </c>
      <c r="H12" s="71">
        <v>0</v>
      </c>
      <c r="I12" s="69"/>
      <c r="J12" s="68"/>
    </row>
    <row r="13" spans="1:10" ht="19.5" customHeight="1">
      <c r="A13" s="58" t="s">
        <v>88</v>
      </c>
      <c r="B13" s="58" t="s">
        <v>91</v>
      </c>
      <c r="C13" s="58" t="s">
        <v>83</v>
      </c>
      <c r="D13" s="58" t="s">
        <v>84</v>
      </c>
      <c r="E13" s="195" t="s">
        <v>92</v>
      </c>
      <c r="F13" s="70">
        <v>6384</v>
      </c>
      <c r="G13" s="68">
        <v>6384</v>
      </c>
      <c r="H13" s="71">
        <v>0</v>
      </c>
      <c r="I13" s="69"/>
      <c r="J13" s="68"/>
    </row>
    <row r="14" spans="1:10" ht="19.5" customHeight="1">
      <c r="A14" s="58" t="s">
        <v>93</v>
      </c>
      <c r="B14" s="58" t="s">
        <v>94</v>
      </c>
      <c r="C14" s="58" t="s">
        <v>83</v>
      </c>
      <c r="D14" s="58" t="s">
        <v>84</v>
      </c>
      <c r="E14" s="195" t="s">
        <v>95</v>
      </c>
      <c r="F14" s="70">
        <v>413207</v>
      </c>
      <c r="G14" s="68">
        <v>413207</v>
      </c>
      <c r="H14" s="71">
        <v>0</v>
      </c>
      <c r="I14" s="69"/>
      <c r="J14" s="68"/>
    </row>
    <row r="15" spans="1:10" ht="19.5" customHeight="1">
      <c r="A15" s="58" t="s">
        <v>96</v>
      </c>
      <c r="B15" s="58" t="s">
        <v>89</v>
      </c>
      <c r="C15" s="58" t="s">
        <v>91</v>
      </c>
      <c r="D15" s="58" t="s">
        <v>84</v>
      </c>
      <c r="E15" s="195" t="s">
        <v>97</v>
      </c>
      <c r="F15" s="70">
        <v>60000</v>
      </c>
      <c r="G15" s="68">
        <v>60000</v>
      </c>
      <c r="H15" s="71">
        <v>0</v>
      </c>
      <c r="I15" s="69"/>
      <c r="J15" s="68"/>
    </row>
    <row r="16" spans="1:10" ht="19.5" customHeight="1">
      <c r="A16" s="58" t="s">
        <v>98</v>
      </c>
      <c r="B16" s="58" t="s">
        <v>86</v>
      </c>
      <c r="C16" s="58" t="s">
        <v>83</v>
      </c>
      <c r="D16" s="58" t="s">
        <v>84</v>
      </c>
      <c r="E16" s="195" t="s">
        <v>99</v>
      </c>
      <c r="F16" s="70">
        <v>580609</v>
      </c>
      <c r="G16" s="68">
        <v>580609</v>
      </c>
      <c r="H16" s="71">
        <v>0</v>
      </c>
      <c r="I16" s="69"/>
      <c r="J16" s="68"/>
    </row>
    <row r="17" spans="1:10" ht="19.5" customHeight="1">
      <c r="A17" s="42"/>
      <c r="B17" s="42"/>
      <c r="C17" s="42"/>
      <c r="D17" s="42"/>
      <c r="E17" s="42"/>
      <c r="F17" s="59"/>
      <c r="G17" s="59"/>
      <c r="H17" s="59"/>
      <c r="I17" s="59"/>
      <c r="J17" s="43"/>
    </row>
    <row r="18" spans="1:10" ht="19.5" customHeight="1">
      <c r="A18" s="42"/>
      <c r="B18" s="42"/>
      <c r="C18" s="42"/>
      <c r="D18" s="42"/>
      <c r="E18" s="42"/>
      <c r="F18" s="59"/>
      <c r="G18" s="59"/>
      <c r="H18" s="59"/>
      <c r="I18" s="59"/>
      <c r="J18" s="43"/>
    </row>
    <row r="19" spans="1:10" ht="19.5" customHeight="1">
      <c r="A19" s="42"/>
      <c r="B19" s="42"/>
      <c r="C19" s="42"/>
      <c r="D19" s="42"/>
      <c r="E19" s="42"/>
      <c r="F19" s="59"/>
      <c r="G19" s="59"/>
      <c r="H19" s="59"/>
      <c r="I19" s="59"/>
      <c r="J19" s="43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27">
      <selection activeCell="A1" sqref="A1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4" width="9.16015625" style="0" customWidth="1"/>
  </cols>
  <sheetData>
    <row r="1" spans="1:34" ht="20.25" customHeight="1">
      <c r="A1" s="161"/>
      <c r="B1" s="161"/>
      <c r="C1" s="161"/>
      <c r="D1" s="161"/>
      <c r="E1" s="161"/>
      <c r="F1" s="161"/>
      <c r="G1" s="161"/>
      <c r="H1" s="51" t="s">
        <v>106</v>
      </c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</row>
    <row r="2" spans="1:34" ht="20.25" customHeight="1">
      <c r="A2" s="202" t="s">
        <v>107</v>
      </c>
      <c r="B2" s="202"/>
      <c r="C2" s="202"/>
      <c r="D2" s="202"/>
      <c r="E2" s="202"/>
      <c r="F2" s="202"/>
      <c r="G2" s="202"/>
      <c r="H2" s="202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</row>
    <row r="3" spans="1:34" ht="20.25" customHeight="1">
      <c r="A3" s="162"/>
      <c r="B3" s="162"/>
      <c r="C3" s="49"/>
      <c r="D3" s="49"/>
      <c r="E3" s="49"/>
      <c r="F3" s="49"/>
      <c r="G3" s="49"/>
      <c r="H3" s="28" t="s">
        <v>2</v>
      </c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</row>
    <row r="4" spans="1:34" ht="20.25" customHeight="1">
      <c r="A4" s="163" t="s">
        <v>3</v>
      </c>
      <c r="B4" s="163"/>
      <c r="C4" s="163" t="s">
        <v>4</v>
      </c>
      <c r="D4" s="163"/>
      <c r="E4" s="163"/>
      <c r="F4" s="163"/>
      <c r="G4" s="163"/>
      <c r="H4" s="163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</row>
    <row r="5" spans="1:34" ht="20.25" customHeight="1">
      <c r="A5" s="164" t="s">
        <v>5</v>
      </c>
      <c r="B5" s="165" t="s">
        <v>6</v>
      </c>
      <c r="C5" s="164" t="s">
        <v>5</v>
      </c>
      <c r="D5" s="164" t="s">
        <v>55</v>
      </c>
      <c r="E5" s="165" t="s">
        <v>108</v>
      </c>
      <c r="F5" s="166" t="s">
        <v>109</v>
      </c>
      <c r="G5" s="164" t="s">
        <v>110</v>
      </c>
      <c r="H5" s="166" t="s">
        <v>111</v>
      </c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</row>
    <row r="6" spans="1:34" ht="20.25" customHeight="1">
      <c r="A6" s="167" t="s">
        <v>112</v>
      </c>
      <c r="B6" s="168"/>
      <c r="C6" s="169" t="s">
        <v>113</v>
      </c>
      <c r="D6" s="168">
        <f>SUM(D7:D34)</f>
        <v>8305439</v>
      </c>
      <c r="E6" s="168">
        <f>SUM(E7:E35)</f>
        <v>8305439</v>
      </c>
      <c r="F6" s="170"/>
      <c r="G6" s="170"/>
      <c r="H6" s="170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</row>
    <row r="7" spans="1:34" ht="20.25" customHeight="1">
      <c r="A7" s="167" t="s">
        <v>114</v>
      </c>
      <c r="B7" s="171">
        <v>8305439</v>
      </c>
      <c r="C7" s="169" t="s">
        <v>115</v>
      </c>
      <c r="D7" s="172">
        <f aca="true" t="shared" si="0" ref="D7:D34">SUM(E7:H7)</f>
        <v>6277557</v>
      </c>
      <c r="E7" s="168">
        <v>6277557</v>
      </c>
      <c r="F7" s="173"/>
      <c r="G7" s="174"/>
      <c r="H7" s="170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</row>
    <row r="8" spans="1:34" ht="20.25" customHeight="1">
      <c r="A8" s="167" t="s">
        <v>116</v>
      </c>
      <c r="B8" s="175"/>
      <c r="C8" s="169" t="s">
        <v>117</v>
      </c>
      <c r="D8" s="172">
        <f t="shared" si="0"/>
        <v>0</v>
      </c>
      <c r="E8" s="168">
        <v>0</v>
      </c>
      <c r="F8" s="173"/>
      <c r="G8" s="174"/>
      <c r="H8" s="170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</row>
    <row r="9" spans="1:34" ht="20.25" customHeight="1">
      <c r="A9" s="167" t="s">
        <v>118</v>
      </c>
      <c r="B9" s="171"/>
      <c r="C9" s="169" t="s">
        <v>119</v>
      </c>
      <c r="D9" s="172">
        <f t="shared" si="0"/>
        <v>0</v>
      </c>
      <c r="E9" s="168">
        <v>0</v>
      </c>
      <c r="F9" s="173"/>
      <c r="G9" s="174"/>
      <c r="H9" s="170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</row>
    <row r="10" spans="1:34" ht="20.25" customHeight="1">
      <c r="A10" s="167" t="s">
        <v>120</v>
      </c>
      <c r="B10" s="175"/>
      <c r="C10" s="169" t="s">
        <v>121</v>
      </c>
      <c r="D10" s="172">
        <f t="shared" si="0"/>
        <v>0</v>
      </c>
      <c r="E10" s="168">
        <v>0</v>
      </c>
      <c r="F10" s="173"/>
      <c r="G10" s="174"/>
      <c r="H10" s="170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</row>
    <row r="11" spans="1:34" ht="20.25" customHeight="1">
      <c r="A11" s="167" t="s">
        <v>114</v>
      </c>
      <c r="B11" s="168"/>
      <c r="C11" s="169" t="s">
        <v>122</v>
      </c>
      <c r="D11" s="172">
        <f t="shared" si="0"/>
        <v>0</v>
      </c>
      <c r="E11" s="168">
        <v>0</v>
      </c>
      <c r="F11" s="173"/>
      <c r="G11" s="174"/>
      <c r="H11" s="170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</row>
    <row r="12" spans="1:34" ht="20.25" customHeight="1">
      <c r="A12" s="167" t="s">
        <v>116</v>
      </c>
      <c r="B12" s="168">
        <v>0</v>
      </c>
      <c r="C12" s="169" t="s">
        <v>123</v>
      </c>
      <c r="D12" s="172">
        <f t="shared" si="0"/>
        <v>0</v>
      </c>
      <c r="E12" s="168">
        <v>0</v>
      </c>
      <c r="F12" s="173"/>
      <c r="G12" s="174"/>
      <c r="H12" s="170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</row>
    <row r="13" spans="1:34" ht="20.25" customHeight="1">
      <c r="A13" s="167" t="s">
        <v>118</v>
      </c>
      <c r="B13" s="168">
        <v>0</v>
      </c>
      <c r="C13" s="169" t="s">
        <v>124</v>
      </c>
      <c r="D13" s="172">
        <f t="shared" si="0"/>
        <v>0</v>
      </c>
      <c r="E13" s="168">
        <v>0</v>
      </c>
      <c r="F13" s="173"/>
      <c r="G13" s="174"/>
      <c r="H13" s="170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</row>
    <row r="14" spans="1:34" ht="20.25" customHeight="1">
      <c r="A14" s="167" t="s">
        <v>125</v>
      </c>
      <c r="B14" s="171">
        <v>0</v>
      </c>
      <c r="C14" s="169" t="s">
        <v>126</v>
      </c>
      <c r="D14" s="172">
        <f t="shared" si="0"/>
        <v>974066</v>
      </c>
      <c r="E14" s="168">
        <v>974066</v>
      </c>
      <c r="F14" s="173"/>
      <c r="G14" s="174"/>
      <c r="H14" s="170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</row>
    <row r="15" spans="1:34" ht="20.25" customHeight="1">
      <c r="A15" s="176"/>
      <c r="B15" s="177"/>
      <c r="C15" s="178" t="s">
        <v>127</v>
      </c>
      <c r="D15" s="172">
        <f t="shared" si="0"/>
        <v>0</v>
      </c>
      <c r="E15" s="168">
        <v>0</v>
      </c>
      <c r="F15" s="173"/>
      <c r="G15" s="174"/>
      <c r="H15" s="170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</row>
    <row r="16" spans="1:34" ht="20.25" customHeight="1">
      <c r="A16" s="176"/>
      <c r="B16" s="168"/>
      <c r="C16" s="178" t="s">
        <v>128</v>
      </c>
      <c r="D16" s="172">
        <f t="shared" si="0"/>
        <v>413207</v>
      </c>
      <c r="E16" s="168">
        <v>413207</v>
      </c>
      <c r="F16" s="173"/>
      <c r="G16" s="174"/>
      <c r="H16" s="170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</row>
    <row r="17" spans="1:34" ht="20.25" customHeight="1">
      <c r="A17" s="179"/>
      <c r="B17" s="168"/>
      <c r="C17" s="169" t="s">
        <v>129</v>
      </c>
      <c r="D17" s="172">
        <f t="shared" si="0"/>
        <v>0</v>
      </c>
      <c r="E17" s="168">
        <v>0</v>
      </c>
      <c r="F17" s="173"/>
      <c r="G17" s="174"/>
      <c r="H17" s="170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</row>
    <row r="18" spans="1:34" ht="20.25" customHeight="1">
      <c r="A18" s="179"/>
      <c r="B18" s="168"/>
      <c r="C18" s="169" t="s">
        <v>130</v>
      </c>
      <c r="D18" s="172">
        <f t="shared" si="0"/>
        <v>0</v>
      </c>
      <c r="E18" s="168">
        <v>0</v>
      </c>
      <c r="F18" s="173"/>
      <c r="G18" s="174"/>
      <c r="H18" s="170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</row>
    <row r="19" spans="1:34" ht="20.25" customHeight="1">
      <c r="A19" s="179"/>
      <c r="B19" s="168"/>
      <c r="C19" s="169" t="s">
        <v>131</v>
      </c>
      <c r="D19" s="172">
        <f t="shared" si="0"/>
        <v>60000</v>
      </c>
      <c r="E19" s="168">
        <v>60000</v>
      </c>
      <c r="F19" s="173"/>
      <c r="G19" s="174"/>
      <c r="H19" s="170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</row>
    <row r="20" spans="1:34" ht="20.25" customHeight="1">
      <c r="A20" s="179"/>
      <c r="B20" s="171"/>
      <c r="C20" s="169" t="s">
        <v>132</v>
      </c>
      <c r="D20" s="172">
        <f t="shared" si="0"/>
        <v>0</v>
      </c>
      <c r="E20" s="168">
        <v>0</v>
      </c>
      <c r="F20" s="173"/>
      <c r="G20" s="174"/>
      <c r="H20" s="170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</row>
    <row r="21" spans="1:34" ht="20.25" customHeight="1">
      <c r="A21" s="176"/>
      <c r="B21" s="177"/>
      <c r="C21" s="178" t="s">
        <v>133</v>
      </c>
      <c r="D21" s="172">
        <f t="shared" si="0"/>
        <v>0</v>
      </c>
      <c r="E21" s="168">
        <v>0</v>
      </c>
      <c r="F21" s="173"/>
      <c r="G21" s="174"/>
      <c r="H21" s="170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</row>
    <row r="22" spans="1:34" ht="20.25" customHeight="1">
      <c r="A22" s="176"/>
      <c r="B22" s="171"/>
      <c r="C22" s="178" t="s">
        <v>134</v>
      </c>
      <c r="D22" s="172">
        <f t="shared" si="0"/>
        <v>0</v>
      </c>
      <c r="E22" s="168">
        <v>0</v>
      </c>
      <c r="F22" s="173"/>
      <c r="G22" s="174"/>
      <c r="H22" s="170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</row>
    <row r="23" spans="1:34" ht="20.25" customHeight="1">
      <c r="A23" s="176"/>
      <c r="B23" s="171"/>
      <c r="C23" s="178" t="s">
        <v>135</v>
      </c>
      <c r="D23" s="172">
        <f t="shared" si="0"/>
        <v>0</v>
      </c>
      <c r="E23" s="168">
        <v>0</v>
      </c>
      <c r="F23" s="173"/>
      <c r="G23" s="174"/>
      <c r="H23" s="170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</row>
    <row r="24" spans="1:34" ht="20.25" customHeight="1">
      <c r="A24" s="176"/>
      <c r="B24" s="171"/>
      <c r="C24" s="178" t="s">
        <v>136</v>
      </c>
      <c r="D24" s="172">
        <f t="shared" si="0"/>
        <v>0</v>
      </c>
      <c r="E24" s="168">
        <v>0</v>
      </c>
      <c r="F24" s="173"/>
      <c r="G24" s="174"/>
      <c r="H24" s="170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</row>
    <row r="25" spans="1:34" ht="20.25" customHeight="1">
      <c r="A25" s="176"/>
      <c r="B25" s="171"/>
      <c r="C25" s="178" t="s">
        <v>137</v>
      </c>
      <c r="D25" s="172">
        <f t="shared" si="0"/>
        <v>0</v>
      </c>
      <c r="E25" s="168">
        <v>0</v>
      </c>
      <c r="F25" s="173"/>
      <c r="G25" s="174"/>
      <c r="H25" s="170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</row>
    <row r="26" spans="1:34" ht="20.25" customHeight="1">
      <c r="A26" s="178"/>
      <c r="B26" s="171"/>
      <c r="C26" s="178" t="s">
        <v>138</v>
      </c>
      <c r="D26" s="172">
        <f t="shared" si="0"/>
        <v>580609</v>
      </c>
      <c r="E26" s="168">
        <v>580609</v>
      </c>
      <c r="F26" s="173"/>
      <c r="G26" s="174"/>
      <c r="H26" s="170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</row>
    <row r="27" spans="1:34" ht="20.25" customHeight="1">
      <c r="A27" s="178"/>
      <c r="B27" s="171"/>
      <c r="C27" s="178" t="s">
        <v>139</v>
      </c>
      <c r="D27" s="172">
        <f t="shared" si="0"/>
        <v>0</v>
      </c>
      <c r="E27" s="168">
        <v>0</v>
      </c>
      <c r="F27" s="173"/>
      <c r="G27" s="174"/>
      <c r="H27" s="170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</row>
    <row r="28" spans="1:34" ht="20.25" customHeight="1">
      <c r="A28" s="178"/>
      <c r="B28" s="171"/>
      <c r="C28" s="178" t="s">
        <v>140</v>
      </c>
      <c r="D28" s="172">
        <f t="shared" si="0"/>
        <v>0</v>
      </c>
      <c r="E28" s="168">
        <v>0</v>
      </c>
      <c r="F28" s="173"/>
      <c r="G28" s="174"/>
      <c r="H28" s="170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</row>
    <row r="29" spans="1:34" ht="20.25" customHeight="1">
      <c r="A29" s="178"/>
      <c r="B29" s="171"/>
      <c r="C29" s="178" t="s">
        <v>141</v>
      </c>
      <c r="D29" s="172">
        <f t="shared" si="0"/>
        <v>0</v>
      </c>
      <c r="E29" s="168">
        <v>0</v>
      </c>
      <c r="F29" s="173"/>
      <c r="G29" s="174"/>
      <c r="H29" s="170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</row>
    <row r="30" spans="1:34" ht="20.25" customHeight="1">
      <c r="A30" s="178"/>
      <c r="B30" s="171"/>
      <c r="C30" s="178" t="s">
        <v>142</v>
      </c>
      <c r="D30" s="172">
        <f t="shared" si="0"/>
        <v>0</v>
      </c>
      <c r="E30" s="168">
        <v>0</v>
      </c>
      <c r="F30" s="173"/>
      <c r="G30" s="174"/>
      <c r="H30" s="170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</row>
    <row r="31" spans="1:34" ht="20.25" customHeight="1">
      <c r="A31" s="178"/>
      <c r="B31" s="171"/>
      <c r="C31" s="178" t="s">
        <v>143</v>
      </c>
      <c r="D31" s="172">
        <f t="shared" si="0"/>
        <v>0</v>
      </c>
      <c r="E31" s="168">
        <v>0</v>
      </c>
      <c r="F31" s="173"/>
      <c r="G31" s="174"/>
      <c r="H31" s="170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</row>
    <row r="32" spans="1:34" ht="20.25" customHeight="1">
      <c r="A32" s="178"/>
      <c r="B32" s="171"/>
      <c r="C32" s="178" t="s">
        <v>144</v>
      </c>
      <c r="D32" s="172">
        <f t="shared" si="0"/>
        <v>0</v>
      </c>
      <c r="E32" s="168">
        <v>0</v>
      </c>
      <c r="F32" s="173"/>
      <c r="G32" s="174"/>
      <c r="H32" s="170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</row>
    <row r="33" spans="1:34" ht="20.25" customHeight="1">
      <c r="A33" s="178"/>
      <c r="B33" s="171"/>
      <c r="C33" s="178" t="s">
        <v>145</v>
      </c>
      <c r="D33" s="172">
        <f t="shared" si="0"/>
        <v>0</v>
      </c>
      <c r="E33" s="168">
        <v>0</v>
      </c>
      <c r="F33" s="173"/>
      <c r="G33" s="174"/>
      <c r="H33" s="170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</row>
    <row r="34" spans="1:34" ht="20.25" customHeight="1">
      <c r="A34" s="178"/>
      <c r="B34" s="171"/>
      <c r="C34" s="178" t="s">
        <v>146</v>
      </c>
      <c r="D34" s="172">
        <f t="shared" si="0"/>
        <v>0</v>
      </c>
      <c r="E34" s="168">
        <v>0</v>
      </c>
      <c r="F34" s="180"/>
      <c r="G34" s="181"/>
      <c r="H34" s="182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</row>
    <row r="35" spans="1:34" ht="20.25" customHeight="1">
      <c r="A35" s="164"/>
      <c r="B35" s="183"/>
      <c r="C35" s="178" t="s">
        <v>147</v>
      </c>
      <c r="D35" s="172"/>
      <c r="E35" s="171">
        <v>0</v>
      </c>
      <c r="F35" s="184"/>
      <c r="G35" s="185"/>
      <c r="H35" s="185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</row>
    <row r="36" spans="1:34" ht="20.25" customHeight="1">
      <c r="A36" s="178"/>
      <c r="B36" s="171"/>
      <c r="C36" s="178" t="s">
        <v>148</v>
      </c>
      <c r="D36" s="172"/>
      <c r="E36" s="186"/>
      <c r="F36" s="181"/>
      <c r="G36" s="181"/>
      <c r="H36" s="182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</row>
    <row r="37" spans="1:34" ht="20.25" customHeight="1">
      <c r="A37" s="178"/>
      <c r="B37" s="187"/>
      <c r="C37" s="178"/>
      <c r="D37" s="183"/>
      <c r="E37" s="188"/>
      <c r="F37" s="189"/>
      <c r="G37" s="189"/>
      <c r="H37" s="189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</row>
    <row r="38" spans="1:34" ht="20.25" customHeight="1">
      <c r="A38" s="164" t="s">
        <v>50</v>
      </c>
      <c r="B38" s="187">
        <f>SUM(B6,B10)</f>
        <v>0</v>
      </c>
      <c r="C38" s="164" t="s">
        <v>51</v>
      </c>
      <c r="D38" s="172">
        <f>D6+D36</f>
        <v>8305439</v>
      </c>
      <c r="E38" s="172">
        <f>E6+E36</f>
        <v>8305439</v>
      </c>
      <c r="F38" s="190"/>
      <c r="G38" s="190"/>
      <c r="H38" s="190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</row>
    <row r="39" spans="1:34" ht="20.25" customHeight="1">
      <c r="A39" s="191"/>
      <c r="B39" s="192"/>
      <c r="C39" s="193"/>
      <c r="D39" s="193"/>
      <c r="E39" s="193"/>
      <c r="F39" s="193"/>
      <c r="G39" s="193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</row>
  </sheetData>
  <sheetProtection/>
  <mergeCells count="1">
    <mergeCell ref="A2:H2"/>
  </mergeCells>
  <printOptions horizontalCentered="1" verticalCentered="1"/>
  <pageMargins left="0.590277777777778" right="0.590277777777778" top="0.590277777777778" bottom="0.5902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8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10.33203125" style="0" customWidth="1"/>
    <col min="4" max="4" width="37" style="0" customWidth="1"/>
    <col min="5" max="5" width="15.83203125" style="0" customWidth="1"/>
    <col min="6" max="6" width="16.66015625" style="0" customWidth="1"/>
    <col min="7" max="7" width="18.66015625" style="0" customWidth="1"/>
    <col min="8" max="8" width="19.33203125" style="0" customWidth="1"/>
    <col min="9" max="9" width="18.16015625" style="0" customWidth="1"/>
    <col min="10" max="15" width="11.66015625" style="0" customWidth="1"/>
    <col min="16" max="28" width="8.33203125" style="0" customWidth="1"/>
    <col min="29" max="240" width="10.66015625" style="0" customWidth="1"/>
    <col min="241" max="241" width="9.16015625" style="0" customWidth="1"/>
  </cols>
  <sheetData>
    <row r="1" spans="1:240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110"/>
      <c r="Q1" s="110"/>
      <c r="R1" s="110"/>
      <c r="S1" s="110"/>
      <c r="T1" s="110"/>
      <c r="U1" s="110"/>
      <c r="V1" s="110"/>
      <c r="W1" s="110"/>
      <c r="X1" s="110"/>
      <c r="Y1" s="110"/>
      <c r="AB1" s="25" t="s">
        <v>149</v>
      </c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</row>
    <row r="2" spans="1:240" ht="19.5" customHeight="1">
      <c r="A2" s="84" t="s">
        <v>150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</row>
    <row r="3" spans="1:240" ht="19.5" customHeight="1">
      <c r="A3" s="26"/>
      <c r="B3" s="26"/>
      <c r="C3" s="26"/>
      <c r="D3" s="26"/>
      <c r="E3" s="104"/>
      <c r="F3" s="104"/>
      <c r="G3" s="104"/>
      <c r="H3" s="104"/>
      <c r="I3" s="104"/>
      <c r="J3" s="104"/>
      <c r="K3" s="104"/>
      <c r="L3" s="104"/>
      <c r="M3" s="104"/>
      <c r="N3" s="104"/>
      <c r="P3" s="152"/>
      <c r="Q3" s="152"/>
      <c r="R3" s="152"/>
      <c r="S3" s="152"/>
      <c r="T3" s="152"/>
      <c r="U3" s="152"/>
      <c r="V3" s="152"/>
      <c r="W3" s="152"/>
      <c r="X3" s="152"/>
      <c r="Y3" s="45"/>
      <c r="AB3" s="28" t="s">
        <v>2</v>
      </c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</row>
    <row r="4" spans="1:240" ht="19.5" customHeight="1">
      <c r="A4" s="32" t="s">
        <v>54</v>
      </c>
      <c r="B4" s="32"/>
      <c r="C4" s="32"/>
      <c r="D4" s="32"/>
      <c r="E4" s="208" t="s">
        <v>151</v>
      </c>
      <c r="F4" s="114" t="s">
        <v>152</v>
      </c>
      <c r="G4" s="114"/>
      <c r="H4" s="114"/>
      <c r="I4" s="114"/>
      <c r="J4" s="114"/>
      <c r="K4" s="114"/>
      <c r="L4" s="114"/>
      <c r="M4" s="114"/>
      <c r="N4" s="114"/>
      <c r="O4" s="114"/>
      <c r="P4" s="114" t="s">
        <v>153</v>
      </c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</row>
    <row r="5" spans="1:240" ht="19.5" customHeight="1">
      <c r="A5" s="120" t="s">
        <v>65</v>
      </c>
      <c r="B5" s="120"/>
      <c r="C5" s="203" t="s">
        <v>66</v>
      </c>
      <c r="D5" s="203" t="s">
        <v>154</v>
      </c>
      <c r="E5" s="208"/>
      <c r="F5" s="210" t="s">
        <v>55</v>
      </c>
      <c r="G5" s="121" t="s">
        <v>155</v>
      </c>
      <c r="H5" s="121"/>
      <c r="I5" s="121"/>
      <c r="J5" s="121" t="s">
        <v>156</v>
      </c>
      <c r="K5" s="121"/>
      <c r="L5" s="121"/>
      <c r="M5" s="121" t="s">
        <v>157</v>
      </c>
      <c r="N5" s="121"/>
      <c r="O5" s="121"/>
      <c r="P5" s="210" t="s">
        <v>55</v>
      </c>
      <c r="Q5" s="121" t="s">
        <v>155</v>
      </c>
      <c r="R5" s="121"/>
      <c r="S5" s="121"/>
      <c r="T5" s="121" t="s">
        <v>156</v>
      </c>
      <c r="U5" s="121"/>
      <c r="V5" s="121"/>
      <c r="W5" s="121" t="s">
        <v>157</v>
      </c>
      <c r="X5" s="121"/>
      <c r="Y5" s="121"/>
      <c r="Z5" s="121" t="s">
        <v>111</v>
      </c>
      <c r="AA5" s="121"/>
      <c r="AB5" s="121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</row>
    <row r="6" spans="1:240" ht="29.25" customHeight="1">
      <c r="A6" s="36" t="s">
        <v>75</v>
      </c>
      <c r="B6" s="36" t="s">
        <v>76</v>
      </c>
      <c r="C6" s="207"/>
      <c r="D6" s="207"/>
      <c r="E6" s="209"/>
      <c r="F6" s="211"/>
      <c r="G6" s="41" t="s">
        <v>70</v>
      </c>
      <c r="H6" s="122" t="s">
        <v>102</v>
      </c>
      <c r="I6" s="122" t="s">
        <v>103</v>
      </c>
      <c r="J6" s="36" t="s">
        <v>70</v>
      </c>
      <c r="K6" s="153" t="s">
        <v>102</v>
      </c>
      <c r="L6" s="153" t="s">
        <v>103</v>
      </c>
      <c r="M6" s="36" t="s">
        <v>70</v>
      </c>
      <c r="N6" s="153" t="s">
        <v>102</v>
      </c>
      <c r="O6" s="36" t="s">
        <v>103</v>
      </c>
      <c r="P6" s="210"/>
      <c r="Q6" s="36" t="s">
        <v>70</v>
      </c>
      <c r="R6" s="36" t="s">
        <v>102</v>
      </c>
      <c r="S6" s="36" t="s">
        <v>103</v>
      </c>
      <c r="T6" s="36" t="s">
        <v>70</v>
      </c>
      <c r="U6" s="36" t="s">
        <v>102</v>
      </c>
      <c r="V6" s="36" t="s">
        <v>103</v>
      </c>
      <c r="W6" s="36" t="s">
        <v>70</v>
      </c>
      <c r="X6" s="153" t="s">
        <v>102</v>
      </c>
      <c r="Y6" s="153" t="s">
        <v>103</v>
      </c>
      <c r="Z6" s="36" t="s">
        <v>70</v>
      </c>
      <c r="AA6" s="153" t="s">
        <v>102</v>
      </c>
      <c r="AB6" s="153" t="s">
        <v>103</v>
      </c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</row>
    <row r="7" spans="1:240" ht="19.5" customHeight="1">
      <c r="A7" s="123" t="s">
        <v>78</v>
      </c>
      <c r="B7" s="124" t="s">
        <v>78</v>
      </c>
      <c r="C7" s="123" t="s">
        <v>78</v>
      </c>
      <c r="D7" s="123" t="s">
        <v>78</v>
      </c>
      <c r="E7" s="125">
        <f>E8+E13+E24+E32+E39+E43+E53</f>
        <v>8305439</v>
      </c>
      <c r="F7" s="125">
        <f>G7</f>
        <v>8305439</v>
      </c>
      <c r="G7" s="125">
        <f>G8+G13+G24+G32+G39+G43+G53</f>
        <v>8305439</v>
      </c>
      <c r="H7" s="125">
        <f>H8+H13+H24+H32+H39+H43+H53</f>
        <v>8113439</v>
      </c>
      <c r="I7" s="125">
        <f>I8+I13+I24+I32+I39+I43+I53</f>
        <v>192000</v>
      </c>
      <c r="J7" s="60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158"/>
      <c r="AD7" s="159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</row>
    <row r="8" spans="1:240" ht="19.5" customHeight="1">
      <c r="A8" s="126" t="s">
        <v>158</v>
      </c>
      <c r="B8" s="123"/>
      <c r="C8" s="127"/>
      <c r="D8" s="128" t="s">
        <v>159</v>
      </c>
      <c r="E8" s="129">
        <f>F8</f>
        <v>7050114</v>
      </c>
      <c r="F8" s="130">
        <f>G8</f>
        <v>7050114</v>
      </c>
      <c r="G8" s="131">
        <f aca="true" t="shared" si="0" ref="G8:G71">H8+I8</f>
        <v>7050114</v>
      </c>
      <c r="H8" s="131">
        <v>7050114</v>
      </c>
      <c r="I8" s="129">
        <v>0</v>
      </c>
      <c r="J8" s="71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5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</row>
    <row r="9" spans="1:240" ht="19.5" customHeight="1">
      <c r="A9" s="58" t="s">
        <v>160</v>
      </c>
      <c r="B9" s="123" t="s">
        <v>83</v>
      </c>
      <c r="C9" s="132"/>
      <c r="D9" s="58" t="s">
        <v>161</v>
      </c>
      <c r="E9" s="96"/>
      <c r="F9" s="68"/>
      <c r="G9" s="70">
        <f t="shared" si="0"/>
        <v>4674732</v>
      </c>
      <c r="H9" s="133">
        <v>4674732</v>
      </c>
      <c r="I9" s="95">
        <v>0</v>
      </c>
      <c r="J9" s="71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</row>
    <row r="10" spans="1:240" ht="19.5" customHeight="1">
      <c r="A10" s="58" t="s">
        <v>160</v>
      </c>
      <c r="B10" s="123" t="s">
        <v>86</v>
      </c>
      <c r="C10" s="132"/>
      <c r="D10" s="58" t="s">
        <v>162</v>
      </c>
      <c r="E10" s="68"/>
      <c r="F10" s="68"/>
      <c r="G10" s="70">
        <f t="shared" si="0"/>
        <v>1387273</v>
      </c>
      <c r="H10" s="134">
        <v>1387273</v>
      </c>
      <c r="I10" s="90">
        <v>0</v>
      </c>
      <c r="J10" s="71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</row>
    <row r="11" spans="1:240" ht="19.5" customHeight="1">
      <c r="A11" s="58" t="s">
        <v>160</v>
      </c>
      <c r="B11" s="123" t="s">
        <v>163</v>
      </c>
      <c r="C11" s="132"/>
      <c r="D11" s="58" t="s">
        <v>99</v>
      </c>
      <c r="E11" s="68"/>
      <c r="F11" s="68"/>
      <c r="G11" s="70">
        <f t="shared" si="0"/>
        <v>580609</v>
      </c>
      <c r="H11" s="134">
        <v>580609</v>
      </c>
      <c r="I11" s="90">
        <v>0</v>
      </c>
      <c r="J11" s="71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</row>
    <row r="12" spans="1:240" ht="19.5" customHeight="1">
      <c r="A12" s="58" t="s">
        <v>160</v>
      </c>
      <c r="B12" s="123" t="s">
        <v>91</v>
      </c>
      <c r="C12" s="132"/>
      <c r="D12" s="58" t="s">
        <v>164</v>
      </c>
      <c r="E12" s="68"/>
      <c r="F12" s="68"/>
      <c r="G12" s="70">
        <f t="shared" si="0"/>
        <v>407500</v>
      </c>
      <c r="H12" s="134">
        <v>407500</v>
      </c>
      <c r="I12" s="90">
        <v>0</v>
      </c>
      <c r="J12" s="71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</row>
    <row r="13" spans="1:240" ht="19.5" customHeight="1">
      <c r="A13" s="126" t="s">
        <v>165</v>
      </c>
      <c r="B13" s="123"/>
      <c r="C13" s="132"/>
      <c r="D13" s="126" t="s">
        <v>166</v>
      </c>
      <c r="E13" s="125">
        <f>F13</f>
        <v>1231625</v>
      </c>
      <c r="F13" s="135">
        <f>G13</f>
        <v>1231625</v>
      </c>
      <c r="G13" s="136">
        <f t="shared" si="0"/>
        <v>1231625</v>
      </c>
      <c r="H13" s="137">
        <v>1039625</v>
      </c>
      <c r="I13" s="125">
        <v>192000</v>
      </c>
      <c r="J13" s="71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</row>
    <row r="14" spans="1:28" ht="19.5" customHeight="1">
      <c r="A14" s="58" t="s">
        <v>167</v>
      </c>
      <c r="B14" s="123" t="s">
        <v>83</v>
      </c>
      <c r="C14" s="132"/>
      <c r="D14" s="58" t="s">
        <v>168</v>
      </c>
      <c r="E14" s="138"/>
      <c r="F14" s="70"/>
      <c r="G14" s="68">
        <f t="shared" si="0"/>
        <v>1021200</v>
      </c>
      <c r="H14" s="139">
        <v>1009200</v>
      </c>
      <c r="I14" s="95">
        <v>12000</v>
      </c>
      <c r="J14" s="154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</row>
    <row r="15" spans="1:28" ht="19.5" customHeight="1">
      <c r="A15" s="58" t="s">
        <v>167</v>
      </c>
      <c r="B15" s="123" t="s">
        <v>86</v>
      </c>
      <c r="C15" s="132"/>
      <c r="D15" s="58" t="s">
        <v>169</v>
      </c>
      <c r="E15" s="138"/>
      <c r="F15" s="68"/>
      <c r="G15" s="140">
        <f t="shared" si="0"/>
        <v>5000</v>
      </c>
      <c r="H15" s="134">
        <v>5000</v>
      </c>
      <c r="I15" s="90">
        <v>0</v>
      </c>
      <c r="J15" s="154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</row>
    <row r="16" spans="1:28" s="118" customFormat="1" ht="19.5" customHeight="1">
      <c r="A16" s="58" t="s">
        <v>167</v>
      </c>
      <c r="B16" s="141" t="s">
        <v>163</v>
      </c>
      <c r="C16" s="132"/>
      <c r="D16" s="142" t="s">
        <v>170</v>
      </c>
      <c r="E16" s="143"/>
      <c r="F16" s="68"/>
      <c r="G16" s="70">
        <f t="shared" si="0"/>
        <v>4000</v>
      </c>
      <c r="H16" s="134">
        <v>4000</v>
      </c>
      <c r="I16" s="90">
        <v>0</v>
      </c>
      <c r="J16" s="155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</row>
    <row r="17" spans="1:28" ht="19.5" customHeight="1">
      <c r="A17" s="58" t="s">
        <v>167</v>
      </c>
      <c r="B17" s="123" t="s">
        <v>171</v>
      </c>
      <c r="C17" s="132"/>
      <c r="D17" s="58" t="s">
        <v>172</v>
      </c>
      <c r="E17" s="138"/>
      <c r="F17" s="68"/>
      <c r="G17" s="70">
        <f t="shared" si="0"/>
        <v>0</v>
      </c>
      <c r="H17" s="134">
        <v>0</v>
      </c>
      <c r="I17" s="90">
        <v>0</v>
      </c>
      <c r="J17" s="154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</row>
    <row r="18" spans="1:28" ht="19.5" customHeight="1">
      <c r="A18" s="58" t="s">
        <v>167</v>
      </c>
      <c r="B18" s="123" t="s">
        <v>89</v>
      </c>
      <c r="C18" s="132"/>
      <c r="D18" s="58" t="s">
        <v>173</v>
      </c>
      <c r="E18" s="138"/>
      <c r="F18" s="68"/>
      <c r="G18" s="134">
        <f t="shared" si="0"/>
        <v>21425</v>
      </c>
      <c r="H18" s="134">
        <v>21425</v>
      </c>
      <c r="I18" s="90">
        <v>0</v>
      </c>
      <c r="J18" s="154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</row>
    <row r="19" spans="1:28" ht="19.5" customHeight="1">
      <c r="A19" s="58" t="s">
        <v>167</v>
      </c>
      <c r="B19" s="123" t="s">
        <v>174</v>
      </c>
      <c r="C19" s="132"/>
      <c r="D19" s="58" t="s">
        <v>175</v>
      </c>
      <c r="E19" s="138"/>
      <c r="F19" s="70"/>
      <c r="G19" s="68">
        <f t="shared" si="0"/>
        <v>30000</v>
      </c>
      <c r="H19" s="144">
        <v>0</v>
      </c>
      <c r="I19" s="90">
        <v>30000</v>
      </c>
      <c r="J19" s="154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</row>
    <row r="20" spans="1:28" ht="19.5" customHeight="1">
      <c r="A20" s="58" t="s">
        <v>167</v>
      </c>
      <c r="B20" s="123" t="s">
        <v>176</v>
      </c>
      <c r="C20" s="132"/>
      <c r="D20" s="58" t="s">
        <v>177</v>
      </c>
      <c r="E20" s="138"/>
      <c r="F20" s="70"/>
      <c r="G20" s="68">
        <f t="shared" si="0"/>
        <v>0</v>
      </c>
      <c r="H20" s="144">
        <v>0</v>
      </c>
      <c r="I20" s="90">
        <v>0</v>
      </c>
      <c r="J20" s="154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</row>
    <row r="21" spans="1:28" ht="19.5" customHeight="1">
      <c r="A21" s="58" t="s">
        <v>167</v>
      </c>
      <c r="B21" s="123" t="s">
        <v>178</v>
      </c>
      <c r="C21" s="132"/>
      <c r="D21" s="58" t="s">
        <v>179</v>
      </c>
      <c r="E21" s="138"/>
      <c r="F21" s="68"/>
      <c r="G21" s="140">
        <f t="shared" si="0"/>
        <v>80000</v>
      </c>
      <c r="H21" s="134">
        <v>0</v>
      </c>
      <c r="I21" s="90">
        <v>80000</v>
      </c>
      <c r="J21" s="154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</row>
    <row r="22" spans="1:28" ht="19.5" customHeight="1">
      <c r="A22" s="58" t="s">
        <v>167</v>
      </c>
      <c r="B22" s="123" t="s">
        <v>180</v>
      </c>
      <c r="C22" s="132"/>
      <c r="D22" s="58" t="s">
        <v>181</v>
      </c>
      <c r="E22" s="138"/>
      <c r="F22" s="68"/>
      <c r="G22" s="70">
        <f t="shared" si="0"/>
        <v>0</v>
      </c>
      <c r="H22" s="134">
        <v>0</v>
      </c>
      <c r="I22" s="90">
        <v>0</v>
      </c>
      <c r="J22" s="154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</row>
    <row r="23" spans="1:28" ht="19.5" customHeight="1">
      <c r="A23" s="58" t="s">
        <v>167</v>
      </c>
      <c r="B23" s="123" t="s">
        <v>91</v>
      </c>
      <c r="C23" s="132"/>
      <c r="D23" s="58" t="s">
        <v>182</v>
      </c>
      <c r="E23" s="138"/>
      <c r="F23" s="68"/>
      <c r="G23" s="134">
        <f t="shared" si="0"/>
        <v>70000</v>
      </c>
      <c r="H23" s="134">
        <v>0</v>
      </c>
      <c r="I23" s="90">
        <v>70000</v>
      </c>
      <c r="J23" s="154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</row>
    <row r="24" spans="1:28" ht="19.5" customHeight="1">
      <c r="A24" s="126" t="s">
        <v>183</v>
      </c>
      <c r="B24" s="145"/>
      <c r="C24" s="132"/>
      <c r="D24" s="126" t="s">
        <v>184</v>
      </c>
      <c r="E24" s="125">
        <f>F24</f>
        <v>0</v>
      </c>
      <c r="F24" s="135">
        <f>G24</f>
        <v>0</v>
      </c>
      <c r="G24" s="125">
        <f t="shared" si="0"/>
        <v>0</v>
      </c>
      <c r="H24" s="146">
        <v>0</v>
      </c>
      <c r="I24" s="125">
        <v>0</v>
      </c>
      <c r="J24" s="154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</row>
    <row r="25" spans="1:28" ht="19.5" customHeight="1">
      <c r="A25" s="58" t="s">
        <v>185</v>
      </c>
      <c r="B25" s="123" t="s">
        <v>83</v>
      </c>
      <c r="C25" s="132"/>
      <c r="D25" s="58" t="s">
        <v>186</v>
      </c>
      <c r="E25" s="138"/>
      <c r="F25" s="70"/>
      <c r="G25" s="96">
        <f t="shared" si="0"/>
        <v>0</v>
      </c>
      <c r="H25" s="139">
        <v>0</v>
      </c>
      <c r="I25" s="95">
        <v>0</v>
      </c>
      <c r="J25" s="154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</row>
    <row r="26" spans="1:28" ht="19.5" customHeight="1">
      <c r="A26" s="58" t="s">
        <v>185</v>
      </c>
      <c r="B26" s="123" t="s">
        <v>86</v>
      </c>
      <c r="C26" s="132"/>
      <c r="D26" s="58" t="s">
        <v>187</v>
      </c>
      <c r="E26" s="138"/>
      <c r="F26" s="70"/>
      <c r="G26" s="68">
        <f t="shared" si="0"/>
        <v>0</v>
      </c>
      <c r="H26" s="144">
        <v>0</v>
      </c>
      <c r="I26" s="90">
        <v>0</v>
      </c>
      <c r="J26" s="154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</row>
    <row r="27" spans="1:28" ht="19.5" customHeight="1">
      <c r="A27" s="58" t="s">
        <v>185</v>
      </c>
      <c r="B27" s="123" t="s">
        <v>163</v>
      </c>
      <c r="C27" s="132"/>
      <c r="D27" s="58" t="s">
        <v>188</v>
      </c>
      <c r="E27" s="138"/>
      <c r="F27" s="68"/>
      <c r="G27" s="140">
        <f t="shared" si="0"/>
        <v>0</v>
      </c>
      <c r="H27" s="134">
        <v>0</v>
      </c>
      <c r="I27" s="90">
        <v>0</v>
      </c>
      <c r="J27" s="154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</row>
    <row r="28" spans="1:28" ht="19.5" customHeight="1">
      <c r="A28" s="58" t="s">
        <v>185</v>
      </c>
      <c r="B28" s="123" t="s">
        <v>89</v>
      </c>
      <c r="C28" s="132"/>
      <c r="D28" s="58" t="s">
        <v>189</v>
      </c>
      <c r="E28" s="138"/>
      <c r="F28" s="68"/>
      <c r="G28" s="70">
        <f t="shared" si="0"/>
        <v>0</v>
      </c>
      <c r="H28" s="134">
        <v>0</v>
      </c>
      <c r="I28" s="90">
        <v>0</v>
      </c>
      <c r="J28" s="154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</row>
    <row r="29" spans="1:28" ht="19.5" customHeight="1">
      <c r="A29" s="58" t="s">
        <v>185</v>
      </c>
      <c r="B29" s="123" t="s">
        <v>174</v>
      </c>
      <c r="C29" s="132"/>
      <c r="D29" s="58" t="s">
        <v>190</v>
      </c>
      <c r="E29" s="138"/>
      <c r="F29" s="68"/>
      <c r="G29" s="70">
        <f t="shared" si="0"/>
        <v>0</v>
      </c>
      <c r="H29" s="134">
        <v>0</v>
      </c>
      <c r="I29" s="68">
        <v>0</v>
      </c>
      <c r="J29" s="154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</row>
    <row r="30" spans="1:28" ht="19.5" customHeight="1">
      <c r="A30" s="58" t="s">
        <v>185</v>
      </c>
      <c r="B30" s="123" t="s">
        <v>176</v>
      </c>
      <c r="C30" s="132"/>
      <c r="D30" s="58" t="s">
        <v>191</v>
      </c>
      <c r="E30" s="138"/>
      <c r="F30" s="68"/>
      <c r="G30" s="134">
        <f t="shared" si="0"/>
        <v>0</v>
      </c>
      <c r="H30" s="134">
        <v>0</v>
      </c>
      <c r="I30" s="95">
        <v>0</v>
      </c>
      <c r="J30" s="154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</row>
    <row r="31" spans="1:28" ht="19.5" customHeight="1">
      <c r="A31" s="58" t="s">
        <v>185</v>
      </c>
      <c r="B31" s="123" t="s">
        <v>91</v>
      </c>
      <c r="C31" s="132"/>
      <c r="D31" s="58" t="s">
        <v>192</v>
      </c>
      <c r="E31" s="138"/>
      <c r="F31" s="70"/>
      <c r="G31" s="68">
        <f t="shared" si="0"/>
        <v>0</v>
      </c>
      <c r="H31" s="144">
        <v>0</v>
      </c>
      <c r="I31" s="90">
        <v>0</v>
      </c>
      <c r="J31" s="154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</row>
    <row r="32" spans="1:28" ht="19.5" customHeight="1">
      <c r="A32" s="126" t="s">
        <v>193</v>
      </c>
      <c r="B32" s="145"/>
      <c r="C32" s="132"/>
      <c r="D32" s="126" t="s">
        <v>194</v>
      </c>
      <c r="E32" s="125">
        <f>F32</f>
        <v>0</v>
      </c>
      <c r="F32" s="135">
        <f>G32</f>
        <v>0</v>
      </c>
      <c r="G32" s="131">
        <f t="shared" si="0"/>
        <v>0</v>
      </c>
      <c r="H32" s="137">
        <v>0</v>
      </c>
      <c r="I32" s="125">
        <v>0</v>
      </c>
      <c r="J32" s="154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</row>
    <row r="33" spans="1:28" ht="19.5" customHeight="1">
      <c r="A33" s="58" t="s">
        <v>195</v>
      </c>
      <c r="B33" s="123" t="s">
        <v>83</v>
      </c>
      <c r="C33" s="132"/>
      <c r="D33" s="58" t="s">
        <v>186</v>
      </c>
      <c r="E33" s="138"/>
      <c r="F33" s="68"/>
      <c r="G33" s="70">
        <f t="shared" si="0"/>
        <v>0</v>
      </c>
      <c r="H33" s="133">
        <v>0</v>
      </c>
      <c r="I33" s="95">
        <v>0</v>
      </c>
      <c r="J33" s="154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</row>
    <row r="34" spans="1:28" ht="19.5" customHeight="1">
      <c r="A34" s="58" t="s">
        <v>195</v>
      </c>
      <c r="B34" s="123" t="s">
        <v>86</v>
      </c>
      <c r="C34" s="132"/>
      <c r="D34" s="58" t="s">
        <v>187</v>
      </c>
      <c r="E34" s="138"/>
      <c r="F34" s="68"/>
      <c r="G34" s="70">
        <f t="shared" si="0"/>
        <v>0</v>
      </c>
      <c r="H34" s="134">
        <v>0</v>
      </c>
      <c r="I34" s="90">
        <v>0</v>
      </c>
      <c r="J34" s="154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</row>
    <row r="35" spans="1:28" ht="19.5" customHeight="1">
      <c r="A35" s="58" t="s">
        <v>195</v>
      </c>
      <c r="B35" s="123" t="s">
        <v>163</v>
      </c>
      <c r="C35" s="132"/>
      <c r="D35" s="58" t="s">
        <v>188</v>
      </c>
      <c r="E35" s="138"/>
      <c r="F35" s="68"/>
      <c r="G35" s="70">
        <f t="shared" si="0"/>
        <v>0</v>
      </c>
      <c r="H35" s="134">
        <v>0</v>
      </c>
      <c r="I35" s="90">
        <v>0</v>
      </c>
      <c r="J35" s="154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</row>
    <row r="36" spans="1:28" ht="19.5" customHeight="1">
      <c r="A36" s="58" t="s">
        <v>195</v>
      </c>
      <c r="B36" s="123" t="s">
        <v>171</v>
      </c>
      <c r="C36" s="132"/>
      <c r="D36" s="58" t="s">
        <v>190</v>
      </c>
      <c r="E36" s="138"/>
      <c r="F36" s="68"/>
      <c r="G36" s="134">
        <f t="shared" si="0"/>
        <v>0</v>
      </c>
      <c r="H36" s="134">
        <v>0</v>
      </c>
      <c r="I36" s="90">
        <v>0</v>
      </c>
      <c r="J36" s="154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</row>
    <row r="37" spans="1:28" ht="19.5" customHeight="1">
      <c r="A37" s="58" t="s">
        <v>195</v>
      </c>
      <c r="B37" s="123" t="s">
        <v>89</v>
      </c>
      <c r="C37" s="132"/>
      <c r="D37" s="58" t="s">
        <v>191</v>
      </c>
      <c r="E37" s="138"/>
      <c r="F37" s="70"/>
      <c r="G37" s="68">
        <f t="shared" si="0"/>
        <v>0</v>
      </c>
      <c r="H37" s="91">
        <v>0</v>
      </c>
      <c r="I37" s="91">
        <v>0</v>
      </c>
      <c r="J37" s="154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</row>
    <row r="38" spans="1:28" ht="19.5" customHeight="1">
      <c r="A38" s="58" t="s">
        <v>195</v>
      </c>
      <c r="B38" s="123" t="s">
        <v>91</v>
      </c>
      <c r="C38" s="132"/>
      <c r="D38" s="58" t="s">
        <v>192</v>
      </c>
      <c r="E38" s="138"/>
      <c r="F38" s="70"/>
      <c r="G38" s="90">
        <f t="shared" si="0"/>
        <v>0</v>
      </c>
      <c r="H38" s="144">
        <v>0</v>
      </c>
      <c r="I38" s="90">
        <v>0</v>
      </c>
      <c r="J38" s="154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</row>
    <row r="39" spans="1:28" ht="19.5" customHeight="1">
      <c r="A39" s="126" t="s">
        <v>196</v>
      </c>
      <c r="B39" s="145"/>
      <c r="C39" s="132"/>
      <c r="D39" s="126" t="s">
        <v>197</v>
      </c>
      <c r="E39" s="125">
        <f>F39</f>
        <v>0</v>
      </c>
      <c r="F39" s="135">
        <f>G39</f>
        <v>0</v>
      </c>
      <c r="G39" s="125">
        <f t="shared" si="0"/>
        <v>0</v>
      </c>
      <c r="H39" s="146">
        <v>0</v>
      </c>
      <c r="I39" s="125">
        <v>0</v>
      </c>
      <c r="J39" s="154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</row>
    <row r="40" spans="1:28" ht="19.5" customHeight="1">
      <c r="A40" s="58" t="s">
        <v>198</v>
      </c>
      <c r="B40" s="123" t="s">
        <v>83</v>
      </c>
      <c r="C40" s="132"/>
      <c r="D40" s="58" t="s">
        <v>199</v>
      </c>
      <c r="E40" s="138"/>
      <c r="F40" s="68"/>
      <c r="G40" s="140">
        <f t="shared" si="0"/>
        <v>0</v>
      </c>
      <c r="H40" s="133">
        <v>0</v>
      </c>
      <c r="I40" s="95">
        <v>0</v>
      </c>
      <c r="J40" s="155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</row>
    <row r="41" spans="1:28" ht="19.5" customHeight="1">
      <c r="A41" s="58" t="s">
        <v>198</v>
      </c>
      <c r="B41" s="123" t="s">
        <v>86</v>
      </c>
      <c r="C41" s="132"/>
      <c r="D41" s="58" t="s">
        <v>200</v>
      </c>
      <c r="E41" s="138"/>
      <c r="F41" s="68"/>
      <c r="G41" s="70">
        <f t="shared" si="0"/>
        <v>0</v>
      </c>
      <c r="H41" s="70">
        <v>0</v>
      </c>
      <c r="I41" s="68">
        <v>0</v>
      </c>
      <c r="J41" s="155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</row>
    <row r="42" spans="1:28" ht="19.5" customHeight="1">
      <c r="A42" s="58" t="s">
        <v>198</v>
      </c>
      <c r="B42" s="123" t="s">
        <v>91</v>
      </c>
      <c r="C42" s="132"/>
      <c r="D42" s="58" t="s">
        <v>201</v>
      </c>
      <c r="E42" s="138"/>
      <c r="F42" s="68"/>
      <c r="G42" s="70">
        <f t="shared" si="0"/>
        <v>0</v>
      </c>
      <c r="H42" s="147"/>
      <c r="I42" s="147"/>
      <c r="J42" s="13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</row>
    <row r="43" spans="1:28" ht="19.5" customHeight="1">
      <c r="A43" s="126" t="s">
        <v>202</v>
      </c>
      <c r="B43" s="145"/>
      <c r="C43" s="132"/>
      <c r="D43" s="126" t="s">
        <v>203</v>
      </c>
      <c r="E43" s="125">
        <f>F43</f>
        <v>0</v>
      </c>
      <c r="F43" s="135">
        <f>G43</f>
        <v>0</v>
      </c>
      <c r="G43" s="136">
        <f t="shared" si="0"/>
        <v>0</v>
      </c>
      <c r="H43" s="137">
        <v>0</v>
      </c>
      <c r="I43" s="125">
        <v>0</v>
      </c>
      <c r="J43" s="154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</row>
    <row r="44" spans="1:28" ht="19.5" customHeight="1">
      <c r="A44" s="58" t="s">
        <v>204</v>
      </c>
      <c r="B44" s="123" t="s">
        <v>83</v>
      </c>
      <c r="C44" s="132"/>
      <c r="D44" s="58" t="s">
        <v>205</v>
      </c>
      <c r="E44" s="138"/>
      <c r="F44" s="70"/>
      <c r="G44" s="68">
        <f t="shared" si="0"/>
        <v>0</v>
      </c>
      <c r="H44" s="139">
        <v>0</v>
      </c>
      <c r="I44" s="95">
        <v>0</v>
      </c>
      <c r="J44" s="154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</row>
    <row r="45" spans="1:28" ht="19.5" customHeight="1">
      <c r="A45" s="58" t="s">
        <v>204</v>
      </c>
      <c r="B45" s="123" t="s">
        <v>86</v>
      </c>
      <c r="C45" s="132"/>
      <c r="D45" s="58" t="s">
        <v>206</v>
      </c>
      <c r="E45" s="138"/>
      <c r="F45" s="68"/>
      <c r="G45" s="140">
        <f t="shared" si="0"/>
        <v>0</v>
      </c>
      <c r="H45" s="70">
        <v>0</v>
      </c>
      <c r="I45" s="68">
        <v>0</v>
      </c>
      <c r="J45" s="154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</row>
    <row r="46" spans="1:28" ht="19.5" customHeight="1">
      <c r="A46" s="126" t="s">
        <v>207</v>
      </c>
      <c r="B46" s="145"/>
      <c r="C46" s="132"/>
      <c r="D46" s="126" t="s">
        <v>208</v>
      </c>
      <c r="E46" s="148"/>
      <c r="F46" s="68"/>
      <c r="G46" s="70">
        <f t="shared" si="0"/>
        <v>0</v>
      </c>
      <c r="H46" s="129"/>
      <c r="I46" s="129"/>
      <c r="J46" s="13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</row>
    <row r="47" spans="1:28" ht="19.5" customHeight="1">
      <c r="A47" s="58" t="s">
        <v>209</v>
      </c>
      <c r="B47" s="123" t="s">
        <v>83</v>
      </c>
      <c r="C47" s="132"/>
      <c r="D47" s="58" t="s">
        <v>210</v>
      </c>
      <c r="E47" s="138"/>
      <c r="F47" s="68"/>
      <c r="G47" s="70">
        <f t="shared" si="0"/>
        <v>0</v>
      </c>
      <c r="H47" s="149"/>
      <c r="I47" s="149"/>
      <c r="J47" s="13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</row>
    <row r="48" spans="1:28" ht="19.5" customHeight="1">
      <c r="A48" s="58" t="s">
        <v>209</v>
      </c>
      <c r="B48" s="123" t="s">
        <v>86</v>
      </c>
      <c r="C48" s="132"/>
      <c r="D48" s="58" t="s">
        <v>211</v>
      </c>
      <c r="E48" s="138"/>
      <c r="F48" s="68"/>
      <c r="G48" s="70">
        <f t="shared" si="0"/>
        <v>0</v>
      </c>
      <c r="H48" s="149"/>
      <c r="I48" s="149"/>
      <c r="J48" s="13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</row>
    <row r="49" spans="1:28" ht="19.5" customHeight="1">
      <c r="A49" s="58" t="s">
        <v>209</v>
      </c>
      <c r="B49" s="123" t="s">
        <v>91</v>
      </c>
      <c r="C49" s="132"/>
      <c r="D49" s="58" t="s">
        <v>212</v>
      </c>
      <c r="E49" s="138"/>
      <c r="F49" s="68"/>
      <c r="G49" s="137">
        <f t="shared" si="0"/>
        <v>0</v>
      </c>
      <c r="H49" s="149"/>
      <c r="I49" s="149"/>
      <c r="J49" s="13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</row>
    <row r="50" spans="1:28" ht="19.5" customHeight="1">
      <c r="A50" s="126" t="s">
        <v>213</v>
      </c>
      <c r="B50" s="145"/>
      <c r="C50" s="132"/>
      <c r="D50" s="126" t="s">
        <v>214</v>
      </c>
      <c r="E50" s="148"/>
      <c r="F50" s="68"/>
      <c r="G50" s="137">
        <f t="shared" si="0"/>
        <v>0</v>
      </c>
      <c r="H50" s="125"/>
      <c r="I50" s="125"/>
      <c r="J50" s="13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</row>
    <row r="51" spans="1:28" ht="19.5" customHeight="1">
      <c r="A51" s="58" t="s">
        <v>215</v>
      </c>
      <c r="B51" s="123" t="s">
        <v>83</v>
      </c>
      <c r="C51" s="132"/>
      <c r="D51" s="58" t="s">
        <v>216</v>
      </c>
      <c r="E51" s="138"/>
      <c r="F51" s="68"/>
      <c r="G51" s="70">
        <f t="shared" si="0"/>
        <v>0</v>
      </c>
      <c r="H51" s="149"/>
      <c r="I51" s="149"/>
      <c r="J51" s="13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</row>
    <row r="52" spans="1:28" ht="19.5" customHeight="1">
      <c r="A52" s="58" t="s">
        <v>215</v>
      </c>
      <c r="B52" s="123" t="s">
        <v>86</v>
      </c>
      <c r="C52" s="132"/>
      <c r="D52" s="58" t="s">
        <v>217</v>
      </c>
      <c r="E52" s="138"/>
      <c r="F52" s="68"/>
      <c r="G52" s="134">
        <f t="shared" si="0"/>
        <v>0</v>
      </c>
      <c r="H52" s="150"/>
      <c r="I52" s="150"/>
      <c r="J52" s="13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</row>
    <row r="53" spans="1:28" ht="19.5" customHeight="1">
      <c r="A53" s="126" t="s">
        <v>218</v>
      </c>
      <c r="B53" s="145"/>
      <c r="C53" s="132"/>
      <c r="D53" s="126" t="s">
        <v>219</v>
      </c>
      <c r="E53" s="125">
        <f>F53</f>
        <v>23700</v>
      </c>
      <c r="F53" s="135">
        <f>G53</f>
        <v>23700</v>
      </c>
      <c r="G53" s="125">
        <f t="shared" si="0"/>
        <v>23700</v>
      </c>
      <c r="H53" s="146">
        <v>23700</v>
      </c>
      <c r="I53" s="125">
        <v>0</v>
      </c>
      <c r="J53" s="154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</row>
    <row r="54" spans="1:28" ht="19.5" customHeight="1">
      <c r="A54" s="58" t="s">
        <v>220</v>
      </c>
      <c r="B54" s="123" t="s">
        <v>83</v>
      </c>
      <c r="C54" s="132"/>
      <c r="D54" s="58" t="s">
        <v>221</v>
      </c>
      <c r="E54" s="138"/>
      <c r="F54" s="68"/>
      <c r="G54" s="133">
        <f t="shared" si="0"/>
        <v>0</v>
      </c>
      <c r="H54" s="133">
        <v>0</v>
      </c>
      <c r="I54" s="95">
        <v>0</v>
      </c>
      <c r="J54" s="154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</row>
    <row r="55" spans="1:28" ht="19.5" customHeight="1">
      <c r="A55" s="58" t="s">
        <v>220</v>
      </c>
      <c r="B55" s="123" t="s">
        <v>86</v>
      </c>
      <c r="C55" s="132"/>
      <c r="D55" s="58" t="s">
        <v>222</v>
      </c>
      <c r="E55" s="138"/>
      <c r="F55" s="70"/>
      <c r="G55" s="68">
        <f t="shared" si="0"/>
        <v>0</v>
      </c>
      <c r="H55" s="144">
        <v>0</v>
      </c>
      <c r="I55" s="90">
        <v>0</v>
      </c>
      <c r="J55" s="154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</row>
    <row r="56" spans="1:28" ht="19.5" customHeight="1">
      <c r="A56" s="58" t="s">
        <v>220</v>
      </c>
      <c r="B56" s="123" t="s">
        <v>163</v>
      </c>
      <c r="C56" s="132"/>
      <c r="D56" s="58" t="s">
        <v>223</v>
      </c>
      <c r="E56" s="138"/>
      <c r="F56" s="70"/>
      <c r="G56" s="68">
        <f t="shared" si="0"/>
        <v>0</v>
      </c>
      <c r="H56" s="144">
        <v>0</v>
      </c>
      <c r="I56" s="90">
        <v>0</v>
      </c>
      <c r="J56" s="154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</row>
    <row r="57" spans="1:28" ht="19.5" customHeight="1">
      <c r="A57" s="58" t="s">
        <v>220</v>
      </c>
      <c r="B57" s="123" t="s">
        <v>89</v>
      </c>
      <c r="C57" s="132"/>
      <c r="D57" s="58" t="s">
        <v>224</v>
      </c>
      <c r="E57" s="138"/>
      <c r="F57" s="68"/>
      <c r="G57" s="140">
        <f t="shared" si="0"/>
        <v>0</v>
      </c>
      <c r="H57" s="134">
        <v>0</v>
      </c>
      <c r="I57" s="90">
        <v>0</v>
      </c>
      <c r="J57" s="154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</row>
    <row r="58" spans="1:28" ht="19.5" customHeight="1">
      <c r="A58" s="58" t="s">
        <v>220</v>
      </c>
      <c r="B58" s="123" t="s">
        <v>91</v>
      </c>
      <c r="C58" s="132"/>
      <c r="D58" s="58" t="s">
        <v>225</v>
      </c>
      <c r="E58" s="138"/>
      <c r="F58" s="68"/>
      <c r="G58" s="70">
        <f t="shared" si="0"/>
        <v>23700</v>
      </c>
      <c r="H58" s="70">
        <v>23700</v>
      </c>
      <c r="I58" s="68">
        <v>0</v>
      </c>
      <c r="J58" s="154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</row>
    <row r="59" spans="1:28" ht="19.5" customHeight="1">
      <c r="A59" s="126" t="s">
        <v>226</v>
      </c>
      <c r="B59" s="145"/>
      <c r="C59" s="132"/>
      <c r="D59" s="126" t="s">
        <v>227</v>
      </c>
      <c r="E59" s="148"/>
      <c r="F59" s="68">
        <f aca="true" t="shared" si="1" ref="F59:F84">G59</f>
        <v>0</v>
      </c>
      <c r="G59" s="70">
        <f t="shared" si="0"/>
        <v>0</v>
      </c>
      <c r="H59" s="129"/>
      <c r="I59" s="129"/>
      <c r="J59" s="13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</row>
    <row r="60" spans="1:28" ht="19.5" customHeight="1">
      <c r="A60" s="58" t="s">
        <v>228</v>
      </c>
      <c r="B60" s="123" t="s">
        <v>86</v>
      </c>
      <c r="C60" s="132"/>
      <c r="D60" s="58" t="s">
        <v>229</v>
      </c>
      <c r="E60" s="138"/>
      <c r="F60" s="68">
        <f t="shared" si="1"/>
        <v>0</v>
      </c>
      <c r="G60" s="70">
        <f t="shared" si="0"/>
        <v>0</v>
      </c>
      <c r="H60" s="149"/>
      <c r="I60" s="149"/>
      <c r="J60" s="13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</row>
    <row r="61" spans="1:28" ht="19.5" customHeight="1">
      <c r="A61" s="58" t="s">
        <v>228</v>
      </c>
      <c r="B61" s="123" t="s">
        <v>163</v>
      </c>
      <c r="C61" s="132"/>
      <c r="D61" s="58" t="s">
        <v>230</v>
      </c>
      <c r="E61" s="138"/>
      <c r="F61" s="68">
        <f t="shared" si="1"/>
        <v>0</v>
      </c>
      <c r="G61" s="137">
        <f t="shared" si="0"/>
        <v>0</v>
      </c>
      <c r="H61" s="149"/>
      <c r="I61" s="149"/>
      <c r="J61" s="13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</row>
    <row r="62" spans="1:28" s="119" customFormat="1" ht="19.5" customHeight="1">
      <c r="A62" s="126" t="s">
        <v>231</v>
      </c>
      <c r="B62" s="145"/>
      <c r="C62" s="151"/>
      <c r="D62" s="126" t="s">
        <v>232</v>
      </c>
      <c r="E62" s="148"/>
      <c r="F62" s="68">
        <f t="shared" si="1"/>
        <v>0</v>
      </c>
      <c r="G62" s="137">
        <f t="shared" si="0"/>
        <v>0</v>
      </c>
      <c r="H62" s="125"/>
      <c r="I62" s="125"/>
      <c r="J62" s="148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</row>
    <row r="63" spans="1:28" ht="19.5" customHeight="1">
      <c r="A63" s="58" t="s">
        <v>233</v>
      </c>
      <c r="B63" s="123" t="s">
        <v>83</v>
      </c>
      <c r="C63" s="132"/>
      <c r="D63" s="58" t="s">
        <v>234</v>
      </c>
      <c r="E63" s="138"/>
      <c r="F63" s="68">
        <f t="shared" si="1"/>
        <v>0</v>
      </c>
      <c r="G63" s="70">
        <f t="shared" si="0"/>
        <v>0</v>
      </c>
      <c r="H63" s="149"/>
      <c r="I63" s="149"/>
      <c r="J63" s="13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</row>
    <row r="64" spans="1:28" ht="19.5" customHeight="1">
      <c r="A64" s="58" t="s">
        <v>233</v>
      </c>
      <c r="B64" s="123" t="s">
        <v>86</v>
      </c>
      <c r="C64" s="132"/>
      <c r="D64" s="58" t="s">
        <v>235</v>
      </c>
      <c r="E64" s="138"/>
      <c r="F64" s="68">
        <f t="shared" si="1"/>
        <v>0</v>
      </c>
      <c r="G64" s="70">
        <f t="shared" si="0"/>
        <v>0</v>
      </c>
      <c r="H64" s="149"/>
      <c r="I64" s="149"/>
      <c r="J64" s="13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</row>
    <row r="65" spans="1:28" ht="19.5" customHeight="1">
      <c r="A65" s="58" t="s">
        <v>233</v>
      </c>
      <c r="B65" s="123" t="s">
        <v>163</v>
      </c>
      <c r="C65" s="132"/>
      <c r="D65" s="58" t="s">
        <v>236</v>
      </c>
      <c r="E65" s="138"/>
      <c r="F65" s="68">
        <f t="shared" si="1"/>
        <v>0</v>
      </c>
      <c r="G65" s="70">
        <f t="shared" si="0"/>
        <v>0</v>
      </c>
      <c r="H65" s="149"/>
      <c r="I65" s="149"/>
      <c r="J65" s="13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</row>
    <row r="66" spans="1:28" ht="19.5" customHeight="1">
      <c r="A66" s="58" t="s">
        <v>233</v>
      </c>
      <c r="B66" s="123" t="s">
        <v>171</v>
      </c>
      <c r="C66" s="132"/>
      <c r="D66" s="58" t="s">
        <v>237</v>
      </c>
      <c r="E66" s="138"/>
      <c r="F66" s="68">
        <f t="shared" si="1"/>
        <v>0</v>
      </c>
      <c r="G66" s="70">
        <f t="shared" si="0"/>
        <v>0</v>
      </c>
      <c r="H66" s="149"/>
      <c r="I66" s="149"/>
      <c r="J66" s="13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</row>
    <row r="67" spans="1:28" s="119" customFormat="1" ht="19.5" customHeight="1">
      <c r="A67" s="126" t="s">
        <v>238</v>
      </c>
      <c r="B67" s="145"/>
      <c r="C67" s="151"/>
      <c r="D67" s="126" t="s">
        <v>239</v>
      </c>
      <c r="E67" s="148"/>
      <c r="F67" s="68">
        <f t="shared" si="1"/>
        <v>0</v>
      </c>
      <c r="G67" s="137">
        <f t="shared" si="0"/>
        <v>0</v>
      </c>
      <c r="H67" s="125"/>
      <c r="I67" s="125"/>
      <c r="J67" s="148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</row>
    <row r="68" spans="1:28" ht="19.5" customHeight="1">
      <c r="A68" s="58" t="s">
        <v>240</v>
      </c>
      <c r="B68" s="123" t="s">
        <v>83</v>
      </c>
      <c r="C68" s="132"/>
      <c r="D68" s="58" t="s">
        <v>241</v>
      </c>
      <c r="E68" s="138"/>
      <c r="F68" s="68">
        <f t="shared" si="1"/>
        <v>0</v>
      </c>
      <c r="G68" s="137">
        <f t="shared" si="0"/>
        <v>0</v>
      </c>
      <c r="H68" s="149"/>
      <c r="I68" s="149"/>
      <c r="J68" s="13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</row>
    <row r="69" spans="1:28" ht="19.5" customHeight="1">
      <c r="A69" s="58" t="s">
        <v>240</v>
      </c>
      <c r="B69" s="123" t="s">
        <v>86</v>
      </c>
      <c r="C69" s="132"/>
      <c r="D69" s="58" t="s">
        <v>242</v>
      </c>
      <c r="E69" s="138"/>
      <c r="F69" s="68">
        <f t="shared" si="1"/>
        <v>0</v>
      </c>
      <c r="G69" s="70">
        <f t="shared" si="0"/>
        <v>0</v>
      </c>
      <c r="H69" s="149"/>
      <c r="I69" s="149"/>
      <c r="J69" s="13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</row>
    <row r="70" spans="1:28" s="119" customFormat="1" ht="19.5" customHeight="1">
      <c r="A70" s="126" t="s">
        <v>243</v>
      </c>
      <c r="B70" s="145"/>
      <c r="C70" s="151"/>
      <c r="D70" s="126" t="s">
        <v>244</v>
      </c>
      <c r="E70" s="148"/>
      <c r="F70" s="68">
        <f t="shared" si="1"/>
        <v>0</v>
      </c>
      <c r="G70" s="70">
        <f t="shared" si="0"/>
        <v>0</v>
      </c>
      <c r="H70" s="125"/>
      <c r="I70" s="125"/>
      <c r="J70" s="148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</row>
    <row r="71" spans="1:28" ht="19.5" customHeight="1">
      <c r="A71" s="58" t="s">
        <v>245</v>
      </c>
      <c r="B71" s="123" t="s">
        <v>83</v>
      </c>
      <c r="C71" s="132"/>
      <c r="D71" s="58" t="s">
        <v>246</v>
      </c>
      <c r="E71" s="138"/>
      <c r="F71" s="68">
        <f t="shared" si="1"/>
        <v>0</v>
      </c>
      <c r="G71" s="70">
        <f t="shared" si="0"/>
        <v>0</v>
      </c>
      <c r="H71" s="149"/>
      <c r="I71" s="149"/>
      <c r="J71" s="13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</row>
    <row r="72" spans="1:28" ht="19.5" customHeight="1">
      <c r="A72" s="58" t="s">
        <v>245</v>
      </c>
      <c r="B72" s="123" t="s">
        <v>86</v>
      </c>
      <c r="C72" s="132"/>
      <c r="D72" s="58" t="s">
        <v>136</v>
      </c>
      <c r="E72" s="138"/>
      <c r="F72" s="68">
        <f t="shared" si="1"/>
        <v>0</v>
      </c>
      <c r="G72" s="70">
        <f aca="true" t="shared" si="2" ref="G72:G84">H72+I72</f>
        <v>0</v>
      </c>
      <c r="H72" s="149"/>
      <c r="I72" s="149"/>
      <c r="J72" s="13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</row>
    <row r="73" spans="1:28" ht="19.5" customHeight="1">
      <c r="A73" s="58" t="s">
        <v>245</v>
      </c>
      <c r="B73" s="123" t="s">
        <v>163</v>
      </c>
      <c r="C73" s="132"/>
      <c r="D73" s="58" t="s">
        <v>247</v>
      </c>
      <c r="E73" s="138"/>
      <c r="F73" s="68">
        <f t="shared" si="1"/>
        <v>0</v>
      </c>
      <c r="G73" s="137">
        <f t="shared" si="2"/>
        <v>0</v>
      </c>
      <c r="H73" s="149"/>
      <c r="I73" s="149"/>
      <c r="J73" s="13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</row>
    <row r="74" spans="1:28" ht="19.5" customHeight="1">
      <c r="A74" s="58" t="s">
        <v>245</v>
      </c>
      <c r="B74" s="123" t="s">
        <v>171</v>
      </c>
      <c r="C74" s="132"/>
      <c r="D74" s="58" t="s">
        <v>248</v>
      </c>
      <c r="E74" s="138"/>
      <c r="F74" s="68">
        <f t="shared" si="1"/>
        <v>0</v>
      </c>
      <c r="G74" s="137">
        <f t="shared" si="2"/>
        <v>0</v>
      </c>
      <c r="H74" s="149"/>
      <c r="I74" s="149"/>
      <c r="J74" s="13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</row>
    <row r="75" spans="1:28" ht="19.5" customHeight="1">
      <c r="A75" s="58" t="s">
        <v>245</v>
      </c>
      <c r="B75" s="123" t="s">
        <v>89</v>
      </c>
      <c r="C75" s="132"/>
      <c r="D75" s="58" t="s">
        <v>249</v>
      </c>
      <c r="E75" s="138"/>
      <c r="F75" s="68">
        <f t="shared" si="1"/>
        <v>0</v>
      </c>
      <c r="G75" s="70">
        <f t="shared" si="2"/>
        <v>0</v>
      </c>
      <c r="H75" s="149"/>
      <c r="I75" s="149"/>
      <c r="J75" s="13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</row>
    <row r="76" spans="1:28" ht="19.5" customHeight="1">
      <c r="A76" s="58" t="s">
        <v>245</v>
      </c>
      <c r="B76" s="123" t="s">
        <v>174</v>
      </c>
      <c r="C76" s="132"/>
      <c r="D76" s="58" t="s">
        <v>250</v>
      </c>
      <c r="E76" s="138"/>
      <c r="F76" s="68">
        <f t="shared" si="1"/>
        <v>0</v>
      </c>
      <c r="G76" s="70">
        <f t="shared" si="2"/>
        <v>0</v>
      </c>
      <c r="H76" s="149"/>
      <c r="I76" s="149"/>
      <c r="J76" s="13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</row>
    <row r="77" spans="1:28" s="119" customFormat="1" ht="19.5" customHeight="1">
      <c r="A77" s="126" t="s">
        <v>251</v>
      </c>
      <c r="B77" s="145"/>
      <c r="C77" s="151"/>
      <c r="D77" s="126" t="s">
        <v>252</v>
      </c>
      <c r="E77" s="148"/>
      <c r="F77" s="68">
        <f t="shared" si="1"/>
        <v>0</v>
      </c>
      <c r="G77" s="70">
        <f t="shared" si="2"/>
        <v>0</v>
      </c>
      <c r="H77" s="125"/>
      <c r="I77" s="125"/>
      <c r="J77" s="148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</row>
    <row r="78" spans="1:28" ht="19.5" customHeight="1">
      <c r="A78" s="58" t="s">
        <v>253</v>
      </c>
      <c r="B78" s="123" t="s">
        <v>83</v>
      </c>
      <c r="C78" s="132"/>
      <c r="D78" s="58" t="s">
        <v>142</v>
      </c>
      <c r="E78" s="138"/>
      <c r="F78" s="68">
        <f t="shared" si="1"/>
        <v>0</v>
      </c>
      <c r="G78" s="70">
        <f t="shared" si="2"/>
        <v>0</v>
      </c>
      <c r="H78" s="149"/>
      <c r="I78" s="149"/>
      <c r="J78" s="13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</row>
    <row r="79" spans="1:28" ht="19.5" customHeight="1">
      <c r="A79" s="58" t="s">
        <v>253</v>
      </c>
      <c r="B79" s="123" t="s">
        <v>86</v>
      </c>
      <c r="C79" s="132"/>
      <c r="D79" s="58" t="s">
        <v>254</v>
      </c>
      <c r="E79" s="138"/>
      <c r="F79" s="68">
        <f t="shared" si="1"/>
        <v>0</v>
      </c>
      <c r="G79" s="137">
        <f t="shared" si="2"/>
        <v>0</v>
      </c>
      <c r="H79" s="149"/>
      <c r="I79" s="149"/>
      <c r="J79" s="13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</row>
    <row r="80" spans="1:28" s="119" customFormat="1" ht="19.5" customHeight="1">
      <c r="A80" s="126" t="s">
        <v>255</v>
      </c>
      <c r="B80" s="145"/>
      <c r="C80" s="151"/>
      <c r="D80" s="126" t="s">
        <v>256</v>
      </c>
      <c r="E80" s="148"/>
      <c r="F80" s="68">
        <f t="shared" si="1"/>
        <v>0</v>
      </c>
      <c r="G80" s="137">
        <f t="shared" si="2"/>
        <v>0</v>
      </c>
      <c r="H80" s="125"/>
      <c r="I80" s="125"/>
      <c r="J80" s="148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</row>
    <row r="81" spans="1:28" ht="19.5" customHeight="1">
      <c r="A81" s="58" t="s">
        <v>257</v>
      </c>
      <c r="B81" s="123" t="s">
        <v>174</v>
      </c>
      <c r="C81" s="132"/>
      <c r="D81" s="58" t="s">
        <v>258</v>
      </c>
      <c r="E81" s="138"/>
      <c r="F81" s="68">
        <f t="shared" si="1"/>
        <v>0</v>
      </c>
      <c r="G81" s="70">
        <f t="shared" si="2"/>
        <v>0</v>
      </c>
      <c r="H81" s="149"/>
      <c r="I81" s="149"/>
      <c r="J81" s="13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</row>
    <row r="82" spans="1:28" ht="19.5" customHeight="1">
      <c r="A82" s="58" t="s">
        <v>257</v>
      </c>
      <c r="B82" s="123" t="s">
        <v>176</v>
      </c>
      <c r="C82" s="132"/>
      <c r="D82" s="58" t="s">
        <v>259</v>
      </c>
      <c r="E82" s="138"/>
      <c r="F82" s="68">
        <f t="shared" si="1"/>
        <v>0</v>
      </c>
      <c r="G82" s="70">
        <f t="shared" si="2"/>
        <v>0</v>
      </c>
      <c r="H82" s="149"/>
      <c r="I82" s="149"/>
      <c r="J82" s="13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</row>
    <row r="83" spans="1:28" ht="19.5" customHeight="1">
      <c r="A83" s="58" t="s">
        <v>257</v>
      </c>
      <c r="B83" s="123" t="s">
        <v>178</v>
      </c>
      <c r="C83" s="132"/>
      <c r="D83" s="58" t="s">
        <v>260</v>
      </c>
      <c r="E83" s="138"/>
      <c r="F83" s="68">
        <f t="shared" si="1"/>
        <v>0</v>
      </c>
      <c r="G83" s="70">
        <f t="shared" si="2"/>
        <v>0</v>
      </c>
      <c r="H83" s="149"/>
      <c r="I83" s="149"/>
      <c r="J83" s="13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</row>
    <row r="84" spans="1:28" ht="19.5" customHeight="1">
      <c r="A84" s="58" t="s">
        <v>257</v>
      </c>
      <c r="B84" s="123" t="s">
        <v>91</v>
      </c>
      <c r="C84" s="132"/>
      <c r="D84" s="58" t="s">
        <v>256</v>
      </c>
      <c r="E84" s="138"/>
      <c r="F84" s="68">
        <f t="shared" si="1"/>
        <v>0</v>
      </c>
      <c r="G84" s="70">
        <f t="shared" si="2"/>
        <v>0</v>
      </c>
      <c r="H84" s="149"/>
      <c r="I84" s="149"/>
      <c r="J84" s="13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</row>
  </sheetData>
  <sheetProtection/>
  <mergeCells count="5">
    <mergeCell ref="C5:C6"/>
    <mergeCell ref="D5:D6"/>
    <mergeCell ref="E4:E6"/>
    <mergeCell ref="F5:F6"/>
    <mergeCell ref="P5:P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2.33203125" style="0" customWidth="1"/>
    <col min="8" max="8" width="13" style="0" customWidth="1"/>
    <col min="9" max="9" width="10.66015625" style="0" customWidth="1"/>
    <col min="10" max="10" width="13" style="0" customWidth="1"/>
    <col min="11" max="11" width="10.832031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59" width="10.66015625" style="0" customWidth="1"/>
    <col min="60" max="60" width="9.16015625" style="0" customWidth="1"/>
    <col min="61" max="112" width="10.66015625" style="0" customWidth="1"/>
    <col min="113" max="113" width="9.16015625" style="0" customWidth="1"/>
  </cols>
  <sheetData>
    <row r="1" spans="1:112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10"/>
      <c r="AE1" s="110"/>
      <c r="DH1" s="79" t="s">
        <v>261</v>
      </c>
    </row>
    <row r="2" spans="1:112" ht="19.5" customHeight="1">
      <c r="A2" s="202" t="s">
        <v>262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</row>
    <row r="3" spans="1:112" ht="19.5" customHeight="1">
      <c r="A3" s="27"/>
      <c r="B3" s="27"/>
      <c r="C3" s="27"/>
      <c r="D3" s="27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28" t="s">
        <v>2</v>
      </c>
    </row>
    <row r="4" spans="1:112" ht="19.5" customHeight="1">
      <c r="A4" s="204" t="s">
        <v>54</v>
      </c>
      <c r="B4" s="204"/>
      <c r="C4" s="204"/>
      <c r="D4" s="204"/>
      <c r="E4" s="214" t="s">
        <v>55</v>
      </c>
      <c r="F4" s="105" t="s">
        <v>263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5" t="s">
        <v>264</v>
      </c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5" t="s">
        <v>219</v>
      </c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11"/>
      <c r="BI4" s="112" t="s">
        <v>232</v>
      </c>
      <c r="BJ4" s="112"/>
      <c r="BK4" s="112"/>
      <c r="BL4" s="112"/>
      <c r="BM4" s="113"/>
      <c r="BN4" s="114" t="s">
        <v>265</v>
      </c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5"/>
      <c r="BZ4" s="116"/>
      <c r="CA4" s="114" t="s">
        <v>266</v>
      </c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5" t="s">
        <v>267</v>
      </c>
      <c r="CS4" s="115"/>
      <c r="CT4" s="115"/>
      <c r="CU4" s="115" t="s">
        <v>208</v>
      </c>
      <c r="CV4" s="115"/>
      <c r="CW4" s="115"/>
      <c r="CX4" s="115"/>
      <c r="CY4" s="115"/>
      <c r="CZ4" s="115"/>
      <c r="DA4" s="115" t="s">
        <v>227</v>
      </c>
      <c r="DB4" s="115"/>
      <c r="DC4" s="115"/>
      <c r="DD4" s="114" t="s">
        <v>256</v>
      </c>
      <c r="DE4" s="114"/>
      <c r="DF4" s="114"/>
      <c r="DG4" s="114"/>
      <c r="DH4" s="114"/>
    </row>
    <row r="5" spans="1:112" ht="19.5" customHeight="1">
      <c r="A5" s="29" t="s">
        <v>65</v>
      </c>
      <c r="B5" s="29"/>
      <c r="C5" s="107"/>
      <c r="D5" s="212" t="s">
        <v>268</v>
      </c>
      <c r="E5" s="203"/>
      <c r="F5" s="215" t="s">
        <v>70</v>
      </c>
      <c r="G5" s="215" t="s">
        <v>269</v>
      </c>
      <c r="H5" s="215" t="s">
        <v>270</v>
      </c>
      <c r="I5" s="215" t="s">
        <v>271</v>
      </c>
      <c r="J5" s="215" t="s">
        <v>272</v>
      </c>
      <c r="K5" s="215" t="s">
        <v>273</v>
      </c>
      <c r="L5" s="215" t="s">
        <v>274</v>
      </c>
      <c r="M5" s="203" t="s">
        <v>275</v>
      </c>
      <c r="N5" s="203" t="s">
        <v>276</v>
      </c>
      <c r="O5" s="203" t="s">
        <v>277</v>
      </c>
      <c r="P5" s="203" t="s">
        <v>278</v>
      </c>
      <c r="Q5" s="203" t="s">
        <v>279</v>
      </c>
      <c r="R5" s="203" t="s">
        <v>280</v>
      </c>
      <c r="S5" s="203" t="s">
        <v>281</v>
      </c>
      <c r="T5" s="215" t="s">
        <v>70</v>
      </c>
      <c r="U5" s="215" t="s">
        <v>282</v>
      </c>
      <c r="V5" s="215" t="s">
        <v>283</v>
      </c>
      <c r="W5" s="215" t="s">
        <v>284</v>
      </c>
      <c r="X5" s="215" t="s">
        <v>285</v>
      </c>
      <c r="Y5" s="215" t="s">
        <v>286</v>
      </c>
      <c r="Z5" s="215" t="s">
        <v>287</v>
      </c>
      <c r="AA5" s="215" t="s">
        <v>288</v>
      </c>
      <c r="AB5" s="215" t="s">
        <v>289</v>
      </c>
      <c r="AC5" s="215" t="s">
        <v>290</v>
      </c>
      <c r="AD5" s="215" t="s">
        <v>291</v>
      </c>
      <c r="AE5" s="215" t="s">
        <v>292</v>
      </c>
      <c r="AF5" s="215" t="s">
        <v>293</v>
      </c>
      <c r="AG5" s="215" t="s">
        <v>294</v>
      </c>
      <c r="AH5" s="215" t="s">
        <v>295</v>
      </c>
      <c r="AI5" s="215" t="s">
        <v>296</v>
      </c>
      <c r="AJ5" s="215" t="s">
        <v>297</v>
      </c>
      <c r="AK5" s="215" t="s">
        <v>298</v>
      </c>
      <c r="AL5" s="215" t="s">
        <v>299</v>
      </c>
      <c r="AM5" s="215" t="s">
        <v>300</v>
      </c>
      <c r="AN5" s="215" t="s">
        <v>301</v>
      </c>
      <c r="AO5" s="215" t="s">
        <v>302</v>
      </c>
      <c r="AP5" s="215" t="s">
        <v>303</v>
      </c>
      <c r="AQ5" s="215" t="s">
        <v>304</v>
      </c>
      <c r="AR5" s="215" t="s">
        <v>305</v>
      </c>
      <c r="AS5" s="215" t="s">
        <v>306</v>
      </c>
      <c r="AT5" s="215" t="s">
        <v>307</v>
      </c>
      <c r="AU5" s="215" t="s">
        <v>308</v>
      </c>
      <c r="AV5" s="215" t="s">
        <v>70</v>
      </c>
      <c r="AW5" s="215" t="s">
        <v>309</v>
      </c>
      <c r="AX5" s="215" t="s">
        <v>310</v>
      </c>
      <c r="AY5" s="215" t="s">
        <v>311</v>
      </c>
      <c r="AZ5" s="215" t="s">
        <v>312</v>
      </c>
      <c r="BA5" s="215" t="s">
        <v>313</v>
      </c>
      <c r="BB5" s="215" t="s">
        <v>314</v>
      </c>
      <c r="BC5" s="215" t="s">
        <v>315</v>
      </c>
      <c r="BD5" s="215" t="s">
        <v>316</v>
      </c>
      <c r="BE5" s="215" t="s">
        <v>317</v>
      </c>
      <c r="BF5" s="215" t="s">
        <v>318</v>
      </c>
      <c r="BG5" s="212" t="s">
        <v>319</v>
      </c>
      <c r="BH5" s="212"/>
      <c r="BI5" s="214" t="s">
        <v>70</v>
      </c>
      <c r="BJ5" s="214" t="s">
        <v>320</v>
      </c>
      <c r="BK5" s="214" t="s">
        <v>321</v>
      </c>
      <c r="BL5" s="214" t="s">
        <v>322</v>
      </c>
      <c r="BM5" s="214" t="s">
        <v>323</v>
      </c>
      <c r="BN5" s="203" t="s">
        <v>70</v>
      </c>
      <c r="BO5" s="203" t="s">
        <v>324</v>
      </c>
      <c r="BP5" s="203" t="s">
        <v>325</v>
      </c>
      <c r="BQ5" s="203" t="s">
        <v>326</v>
      </c>
      <c r="BR5" s="203" t="s">
        <v>327</v>
      </c>
      <c r="BS5" s="203" t="s">
        <v>328</v>
      </c>
      <c r="BT5" s="203" t="s">
        <v>329</v>
      </c>
      <c r="BU5" s="203" t="s">
        <v>330</v>
      </c>
      <c r="BV5" s="203" t="s">
        <v>331</v>
      </c>
      <c r="BW5" s="203" t="s">
        <v>332</v>
      </c>
      <c r="BX5" s="216" t="s">
        <v>333</v>
      </c>
      <c r="BY5" s="216" t="s">
        <v>334</v>
      </c>
      <c r="BZ5" s="203" t="s">
        <v>335</v>
      </c>
      <c r="CA5" s="203" t="s">
        <v>70</v>
      </c>
      <c r="CB5" s="203" t="s">
        <v>324</v>
      </c>
      <c r="CC5" s="203" t="s">
        <v>325</v>
      </c>
      <c r="CD5" s="203" t="s">
        <v>326</v>
      </c>
      <c r="CE5" s="203" t="s">
        <v>327</v>
      </c>
      <c r="CF5" s="203" t="s">
        <v>328</v>
      </c>
      <c r="CG5" s="203" t="s">
        <v>329</v>
      </c>
      <c r="CH5" s="203" t="s">
        <v>330</v>
      </c>
      <c r="CI5" s="203" t="s">
        <v>336</v>
      </c>
      <c r="CJ5" s="203" t="s">
        <v>337</v>
      </c>
      <c r="CK5" s="203" t="s">
        <v>338</v>
      </c>
      <c r="CL5" s="203" t="s">
        <v>339</v>
      </c>
      <c r="CM5" s="203" t="s">
        <v>331</v>
      </c>
      <c r="CN5" s="203" t="s">
        <v>332</v>
      </c>
      <c r="CO5" s="216" t="s">
        <v>333</v>
      </c>
      <c r="CP5" s="216" t="s">
        <v>334</v>
      </c>
      <c r="CQ5" s="203" t="s">
        <v>340</v>
      </c>
      <c r="CR5" s="216" t="s">
        <v>70</v>
      </c>
      <c r="CS5" s="216" t="s">
        <v>341</v>
      </c>
      <c r="CT5" s="203" t="s">
        <v>342</v>
      </c>
      <c r="CU5" s="216" t="s">
        <v>70</v>
      </c>
      <c r="CV5" s="216" t="s">
        <v>341</v>
      </c>
      <c r="CW5" s="203" t="s">
        <v>343</v>
      </c>
      <c r="CX5" s="216" t="s">
        <v>344</v>
      </c>
      <c r="CY5" s="216" t="s">
        <v>345</v>
      </c>
      <c r="CZ5" s="214" t="s">
        <v>342</v>
      </c>
      <c r="DA5" s="216" t="s">
        <v>70</v>
      </c>
      <c r="DB5" s="216" t="s">
        <v>227</v>
      </c>
      <c r="DC5" s="216" t="s">
        <v>346</v>
      </c>
      <c r="DD5" s="203" t="s">
        <v>70</v>
      </c>
      <c r="DE5" s="203" t="s">
        <v>347</v>
      </c>
      <c r="DF5" s="203" t="s">
        <v>348</v>
      </c>
      <c r="DG5" s="218" t="s">
        <v>349</v>
      </c>
      <c r="DH5" s="203" t="s">
        <v>256</v>
      </c>
    </row>
    <row r="6" spans="1:112" ht="30.75" customHeight="1">
      <c r="A6" s="38" t="s">
        <v>75</v>
      </c>
      <c r="B6" s="37" t="s">
        <v>76</v>
      </c>
      <c r="C6" s="39" t="s">
        <v>77</v>
      </c>
      <c r="D6" s="213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13"/>
      <c r="BH6" s="213"/>
      <c r="BI6" s="213"/>
      <c r="BJ6" s="213"/>
      <c r="BK6" s="213"/>
      <c r="BL6" s="213"/>
      <c r="BM6" s="213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17"/>
      <c r="BY6" s="21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17"/>
      <c r="CP6" s="217"/>
      <c r="CQ6" s="207"/>
      <c r="CR6" s="217"/>
      <c r="CS6" s="217"/>
      <c r="CT6" s="207"/>
      <c r="CU6" s="217"/>
      <c r="CV6" s="217"/>
      <c r="CW6" s="207"/>
      <c r="CX6" s="217"/>
      <c r="CY6" s="217"/>
      <c r="CZ6" s="213"/>
      <c r="DA6" s="217"/>
      <c r="DB6" s="217"/>
      <c r="DC6" s="217"/>
      <c r="DD6" s="203"/>
      <c r="DE6" s="203"/>
      <c r="DF6" s="203"/>
      <c r="DG6" s="218"/>
      <c r="DH6" s="203"/>
    </row>
    <row r="7" spans="1:112" s="65" customFormat="1" ht="12.75" customHeight="1">
      <c r="A7" s="40" t="s">
        <v>78</v>
      </c>
      <c r="B7" s="40" t="s">
        <v>78</v>
      </c>
      <c r="C7" s="40" t="s">
        <v>78</v>
      </c>
      <c r="D7" s="40" t="s">
        <v>78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  <c r="K7" s="40">
        <v>7</v>
      </c>
      <c r="L7" s="40">
        <v>8</v>
      </c>
      <c r="M7" s="40">
        <v>9</v>
      </c>
      <c r="N7" s="40">
        <v>10</v>
      </c>
      <c r="O7" s="40">
        <v>11</v>
      </c>
      <c r="P7" s="40">
        <v>12</v>
      </c>
      <c r="Q7" s="40">
        <v>13</v>
      </c>
      <c r="R7" s="40">
        <v>14</v>
      </c>
      <c r="S7" s="40">
        <v>15</v>
      </c>
      <c r="T7" s="40">
        <v>16</v>
      </c>
      <c r="U7" s="40">
        <v>17</v>
      </c>
      <c r="V7" s="40">
        <v>18</v>
      </c>
      <c r="W7" s="40">
        <v>19</v>
      </c>
      <c r="X7" s="40">
        <v>20</v>
      </c>
      <c r="Y7" s="40">
        <v>21</v>
      </c>
      <c r="Z7" s="40">
        <v>22</v>
      </c>
      <c r="AA7" s="40">
        <v>23</v>
      </c>
      <c r="AB7" s="40">
        <v>24</v>
      </c>
      <c r="AC7" s="40">
        <v>25</v>
      </c>
      <c r="AD7" s="40">
        <v>26</v>
      </c>
      <c r="AE7" s="40">
        <v>27</v>
      </c>
      <c r="AF7" s="40">
        <v>28</v>
      </c>
      <c r="AG7" s="40">
        <v>29</v>
      </c>
      <c r="AH7" s="40">
        <v>30</v>
      </c>
      <c r="AI7" s="40">
        <v>31</v>
      </c>
      <c r="AJ7" s="40">
        <v>32</v>
      </c>
      <c r="AK7" s="40">
        <v>33</v>
      </c>
      <c r="AL7" s="40">
        <v>34</v>
      </c>
      <c r="AM7" s="40">
        <v>35</v>
      </c>
      <c r="AN7" s="40">
        <v>36</v>
      </c>
      <c r="AO7" s="40">
        <v>37</v>
      </c>
      <c r="AP7" s="40">
        <v>38</v>
      </c>
      <c r="AQ7" s="40">
        <v>39</v>
      </c>
      <c r="AR7" s="40">
        <v>40</v>
      </c>
      <c r="AS7" s="40">
        <v>41</v>
      </c>
      <c r="AT7" s="40">
        <v>42</v>
      </c>
      <c r="AU7" s="40">
        <v>43</v>
      </c>
      <c r="AV7" s="40">
        <v>44</v>
      </c>
      <c r="AW7" s="40">
        <v>45</v>
      </c>
      <c r="AX7" s="40">
        <v>46</v>
      </c>
      <c r="AY7" s="40">
        <v>47</v>
      </c>
      <c r="AZ7" s="40">
        <v>48</v>
      </c>
      <c r="BA7" s="40">
        <v>49</v>
      </c>
      <c r="BB7" s="40">
        <v>50</v>
      </c>
      <c r="BC7" s="40">
        <v>51</v>
      </c>
      <c r="BD7" s="40">
        <v>52</v>
      </c>
      <c r="BE7" s="40">
        <v>53</v>
      </c>
      <c r="BF7" s="40">
        <v>54</v>
      </c>
      <c r="BG7" s="40">
        <v>55</v>
      </c>
      <c r="BH7" s="40">
        <v>56</v>
      </c>
      <c r="BI7" s="40">
        <v>57</v>
      </c>
      <c r="BJ7" s="40">
        <v>58</v>
      </c>
      <c r="BK7" s="40">
        <v>59</v>
      </c>
      <c r="BL7" s="40">
        <v>60</v>
      </c>
      <c r="BM7" s="40">
        <v>61</v>
      </c>
      <c r="BN7" s="40">
        <v>62</v>
      </c>
      <c r="BO7" s="40">
        <v>63</v>
      </c>
      <c r="BP7" s="40">
        <v>64</v>
      </c>
      <c r="BQ7" s="40">
        <v>65</v>
      </c>
      <c r="BR7" s="40">
        <v>66</v>
      </c>
      <c r="BS7" s="40">
        <v>67</v>
      </c>
      <c r="BT7" s="40">
        <v>68</v>
      </c>
      <c r="BU7" s="40">
        <v>69</v>
      </c>
      <c r="BV7" s="40">
        <v>70</v>
      </c>
      <c r="BW7" s="40">
        <v>71</v>
      </c>
      <c r="BX7" s="40">
        <v>72</v>
      </c>
      <c r="BY7" s="40">
        <v>72</v>
      </c>
      <c r="BZ7" s="40">
        <v>74</v>
      </c>
      <c r="CA7" s="40">
        <v>75</v>
      </c>
      <c r="CB7" s="40">
        <v>76</v>
      </c>
      <c r="CC7" s="40">
        <v>77</v>
      </c>
      <c r="CD7" s="40">
        <v>78</v>
      </c>
      <c r="CE7" s="40">
        <v>79</v>
      </c>
      <c r="CF7" s="40">
        <v>80</v>
      </c>
      <c r="CG7" s="40">
        <v>81</v>
      </c>
      <c r="CH7" s="40">
        <v>82</v>
      </c>
      <c r="CI7" s="40">
        <v>83</v>
      </c>
      <c r="CJ7" s="40">
        <v>84</v>
      </c>
      <c r="CK7" s="40">
        <v>85</v>
      </c>
      <c r="CL7" s="40">
        <v>86</v>
      </c>
      <c r="CM7" s="40">
        <v>87</v>
      </c>
      <c r="CN7" s="40">
        <v>88</v>
      </c>
      <c r="CO7" s="40">
        <v>89</v>
      </c>
      <c r="CP7" s="40">
        <v>90</v>
      </c>
      <c r="CQ7" s="40">
        <v>91</v>
      </c>
      <c r="CR7" s="40">
        <v>92</v>
      </c>
      <c r="CS7" s="40">
        <v>93</v>
      </c>
      <c r="CT7" s="40">
        <v>94</v>
      </c>
      <c r="CU7" s="40">
        <v>95</v>
      </c>
      <c r="CV7" s="40">
        <v>96</v>
      </c>
      <c r="CW7" s="40">
        <v>97</v>
      </c>
      <c r="CX7" s="40">
        <v>98</v>
      </c>
      <c r="CY7" s="40">
        <v>99</v>
      </c>
      <c r="CZ7" s="40">
        <v>100</v>
      </c>
      <c r="DA7" s="40">
        <v>101</v>
      </c>
      <c r="DB7" s="40">
        <v>102</v>
      </c>
      <c r="DC7" s="40">
        <v>103</v>
      </c>
      <c r="DD7" s="36">
        <v>104</v>
      </c>
      <c r="DE7" s="36">
        <v>105</v>
      </c>
      <c r="DF7" s="36">
        <v>106</v>
      </c>
      <c r="DG7" s="36">
        <v>107</v>
      </c>
      <c r="DH7" s="36">
        <v>108</v>
      </c>
    </row>
    <row r="8" spans="1:112" ht="19.5" customHeight="1">
      <c r="A8" s="42"/>
      <c r="B8" s="42"/>
      <c r="C8" s="42"/>
      <c r="D8" s="108" t="s">
        <v>55</v>
      </c>
      <c r="E8" s="70">
        <v>8305439</v>
      </c>
      <c r="F8" s="70">
        <v>7050114</v>
      </c>
      <c r="G8" s="70">
        <v>2654364</v>
      </c>
      <c r="H8" s="70">
        <v>1842276</v>
      </c>
      <c r="I8" s="70">
        <v>0</v>
      </c>
      <c r="J8" s="70">
        <v>304920</v>
      </c>
      <c r="K8" s="70">
        <v>178092</v>
      </c>
      <c r="L8" s="70">
        <v>967682</v>
      </c>
      <c r="M8" s="70">
        <v>0</v>
      </c>
      <c r="N8" s="70">
        <v>413207</v>
      </c>
      <c r="O8" s="70">
        <v>0</v>
      </c>
      <c r="P8" s="70">
        <v>6384</v>
      </c>
      <c r="Q8" s="70">
        <v>580609</v>
      </c>
      <c r="R8" s="70">
        <v>0</v>
      </c>
      <c r="S8" s="70">
        <v>102580</v>
      </c>
      <c r="T8" s="70">
        <v>1231625</v>
      </c>
      <c r="U8" s="70">
        <v>115124</v>
      </c>
      <c r="V8" s="70">
        <v>20000</v>
      </c>
      <c r="W8" s="70">
        <v>0</v>
      </c>
      <c r="X8" s="70">
        <v>0</v>
      </c>
      <c r="Y8" s="70">
        <v>1200</v>
      </c>
      <c r="Z8" s="70">
        <v>15000</v>
      </c>
      <c r="AA8" s="70">
        <v>60000</v>
      </c>
      <c r="AB8" s="70">
        <v>0</v>
      </c>
      <c r="AC8" s="70">
        <v>12000</v>
      </c>
      <c r="AD8" s="70">
        <v>150000</v>
      </c>
      <c r="AE8" s="70">
        <v>0</v>
      </c>
      <c r="AF8" s="70">
        <v>0</v>
      </c>
      <c r="AG8" s="70">
        <v>0</v>
      </c>
      <c r="AH8" s="70">
        <v>5000</v>
      </c>
      <c r="AI8" s="70">
        <v>4000</v>
      </c>
      <c r="AJ8" s="70">
        <v>30000</v>
      </c>
      <c r="AK8" s="70">
        <v>0</v>
      </c>
      <c r="AL8" s="70">
        <v>0</v>
      </c>
      <c r="AM8" s="70">
        <v>0</v>
      </c>
      <c r="AN8" s="70">
        <v>21425</v>
      </c>
      <c r="AO8" s="70">
        <v>0</v>
      </c>
      <c r="AP8" s="70">
        <v>180000</v>
      </c>
      <c r="AQ8" s="70">
        <v>9476</v>
      </c>
      <c r="AR8" s="70">
        <v>80000</v>
      </c>
      <c r="AS8" s="70">
        <v>458400</v>
      </c>
      <c r="AT8" s="70">
        <v>0</v>
      </c>
      <c r="AU8" s="70">
        <v>70000</v>
      </c>
      <c r="AV8" s="70">
        <v>23700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23700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68">
        <v>0</v>
      </c>
      <c r="DE8" s="68">
        <v>0</v>
      </c>
      <c r="DF8" s="68">
        <v>0</v>
      </c>
      <c r="DG8" s="68">
        <v>0</v>
      </c>
      <c r="DH8" s="68">
        <v>0</v>
      </c>
    </row>
    <row r="9" spans="1:112" ht="19.5" customHeight="1">
      <c r="A9" s="42" t="s">
        <v>81</v>
      </c>
      <c r="B9" s="42" t="s">
        <v>82</v>
      </c>
      <c r="C9" s="42" t="s">
        <v>83</v>
      </c>
      <c r="D9" s="108" t="s">
        <v>350</v>
      </c>
      <c r="E9" s="70">
        <v>6085557</v>
      </c>
      <c r="F9" s="70">
        <v>5082232</v>
      </c>
      <c r="G9" s="70">
        <v>2654364</v>
      </c>
      <c r="H9" s="70">
        <v>1842276</v>
      </c>
      <c r="I9" s="70">
        <v>0</v>
      </c>
      <c r="J9" s="70">
        <v>304920</v>
      </c>
      <c r="K9" s="70">
        <v>178092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102580</v>
      </c>
      <c r="T9" s="70">
        <v>979625</v>
      </c>
      <c r="U9" s="70">
        <v>105124</v>
      </c>
      <c r="V9" s="70">
        <v>20000</v>
      </c>
      <c r="W9" s="70">
        <v>0</v>
      </c>
      <c r="X9" s="70">
        <v>0</v>
      </c>
      <c r="Y9" s="70">
        <v>1200</v>
      </c>
      <c r="Z9" s="70">
        <v>15000</v>
      </c>
      <c r="AA9" s="70">
        <v>60000</v>
      </c>
      <c r="AB9" s="70">
        <v>0</v>
      </c>
      <c r="AC9" s="70">
        <v>0</v>
      </c>
      <c r="AD9" s="70">
        <v>100000</v>
      </c>
      <c r="AE9" s="70">
        <v>0</v>
      </c>
      <c r="AF9" s="70">
        <v>0</v>
      </c>
      <c r="AG9" s="70">
        <v>0</v>
      </c>
      <c r="AH9" s="70">
        <v>5000</v>
      </c>
      <c r="AI9" s="70">
        <v>4000</v>
      </c>
      <c r="AJ9" s="70">
        <v>0</v>
      </c>
      <c r="AK9" s="70">
        <v>0</v>
      </c>
      <c r="AL9" s="70">
        <v>0</v>
      </c>
      <c r="AM9" s="70">
        <v>0</v>
      </c>
      <c r="AN9" s="70">
        <v>21425</v>
      </c>
      <c r="AO9" s="70">
        <v>0</v>
      </c>
      <c r="AP9" s="70">
        <v>180000</v>
      </c>
      <c r="AQ9" s="70">
        <v>9476</v>
      </c>
      <c r="AR9" s="70">
        <v>0</v>
      </c>
      <c r="AS9" s="70">
        <v>458400</v>
      </c>
      <c r="AT9" s="70">
        <v>0</v>
      </c>
      <c r="AU9" s="70">
        <v>0</v>
      </c>
      <c r="AV9" s="70">
        <v>23700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23700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68">
        <v>0</v>
      </c>
      <c r="DE9" s="68">
        <v>0</v>
      </c>
      <c r="DF9" s="68">
        <v>0</v>
      </c>
      <c r="DG9" s="68">
        <v>0</v>
      </c>
      <c r="DH9" s="68">
        <v>0</v>
      </c>
    </row>
    <row r="10" spans="1:112" ht="19.5" customHeight="1">
      <c r="A10" s="42" t="s">
        <v>88</v>
      </c>
      <c r="B10" s="42" t="s">
        <v>91</v>
      </c>
      <c r="C10" s="42" t="s">
        <v>83</v>
      </c>
      <c r="D10" s="108" t="s">
        <v>351</v>
      </c>
      <c r="E10" s="70">
        <v>6384</v>
      </c>
      <c r="F10" s="70">
        <v>6384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6384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68">
        <v>0</v>
      </c>
      <c r="DE10" s="68">
        <v>0</v>
      </c>
      <c r="DF10" s="68">
        <v>0</v>
      </c>
      <c r="DG10" s="68">
        <v>0</v>
      </c>
      <c r="DH10" s="68">
        <v>0</v>
      </c>
    </row>
    <row r="11" spans="1:112" ht="19.5" customHeight="1">
      <c r="A11" s="42" t="s">
        <v>96</v>
      </c>
      <c r="B11" s="42" t="s">
        <v>89</v>
      </c>
      <c r="C11" s="42" t="s">
        <v>91</v>
      </c>
      <c r="D11" s="108" t="s">
        <v>352</v>
      </c>
      <c r="E11" s="70">
        <v>60000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60000</v>
      </c>
      <c r="U11" s="70">
        <v>10000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50000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68">
        <v>0</v>
      </c>
      <c r="DE11" s="68">
        <v>0</v>
      </c>
      <c r="DF11" s="68">
        <v>0</v>
      </c>
      <c r="DG11" s="68">
        <v>0</v>
      </c>
      <c r="DH11" s="68">
        <v>0</v>
      </c>
    </row>
    <row r="12" spans="1:112" ht="19.5" customHeight="1">
      <c r="A12" s="42" t="s">
        <v>81</v>
      </c>
      <c r="B12" s="42" t="s">
        <v>82</v>
      </c>
      <c r="C12" s="42" t="s">
        <v>86</v>
      </c>
      <c r="D12" s="108" t="s">
        <v>353</v>
      </c>
      <c r="E12" s="70">
        <v>192000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192000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12000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30000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80000</v>
      </c>
      <c r="AS12" s="70">
        <v>0</v>
      </c>
      <c r="AT12" s="70">
        <v>0</v>
      </c>
      <c r="AU12" s="70">
        <v>70000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68">
        <v>0</v>
      </c>
      <c r="DE12" s="68">
        <v>0</v>
      </c>
      <c r="DF12" s="68">
        <v>0</v>
      </c>
      <c r="DG12" s="68">
        <v>0</v>
      </c>
      <c r="DH12" s="68">
        <v>0</v>
      </c>
    </row>
    <row r="13" spans="1:112" ht="19.5" customHeight="1">
      <c r="A13" s="42" t="s">
        <v>98</v>
      </c>
      <c r="B13" s="42" t="s">
        <v>86</v>
      </c>
      <c r="C13" s="42" t="s">
        <v>83</v>
      </c>
      <c r="D13" s="108" t="s">
        <v>279</v>
      </c>
      <c r="E13" s="70">
        <v>580609</v>
      </c>
      <c r="F13" s="70">
        <v>580609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580609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68">
        <v>0</v>
      </c>
      <c r="DE13" s="68">
        <v>0</v>
      </c>
      <c r="DF13" s="68">
        <v>0</v>
      </c>
      <c r="DG13" s="68">
        <v>0</v>
      </c>
      <c r="DH13" s="68">
        <v>0</v>
      </c>
    </row>
    <row r="14" spans="1:112" ht="19.5" customHeight="1">
      <c r="A14" s="42" t="s">
        <v>88</v>
      </c>
      <c r="B14" s="42" t="s">
        <v>89</v>
      </c>
      <c r="C14" s="42" t="s">
        <v>89</v>
      </c>
      <c r="D14" s="108" t="s">
        <v>354</v>
      </c>
      <c r="E14" s="70">
        <v>967682</v>
      </c>
      <c r="F14" s="70">
        <v>967682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967682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68">
        <v>0</v>
      </c>
      <c r="DE14" s="68">
        <v>0</v>
      </c>
      <c r="DF14" s="68">
        <v>0</v>
      </c>
      <c r="DG14" s="68">
        <v>0</v>
      </c>
      <c r="DH14" s="68">
        <v>0</v>
      </c>
    </row>
    <row r="15" spans="1:112" ht="19.5" customHeight="1">
      <c r="A15" s="42" t="s">
        <v>93</v>
      </c>
      <c r="B15" s="42" t="s">
        <v>94</v>
      </c>
      <c r="C15" s="42" t="s">
        <v>83</v>
      </c>
      <c r="D15" s="108" t="s">
        <v>355</v>
      </c>
      <c r="E15" s="70">
        <v>413207</v>
      </c>
      <c r="F15" s="70">
        <v>413207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413207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68">
        <v>0</v>
      </c>
      <c r="DE15" s="68">
        <v>0</v>
      </c>
      <c r="DF15" s="68">
        <v>0</v>
      </c>
      <c r="DG15" s="68">
        <v>0</v>
      </c>
      <c r="DH15" s="68">
        <v>0</v>
      </c>
    </row>
    <row r="16" spans="1:112" ht="19.5" customHeight="1">
      <c r="A16" s="58"/>
      <c r="B16" s="58"/>
      <c r="C16" s="58"/>
      <c r="D16" s="42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17"/>
    </row>
    <row r="17" spans="1:112" ht="19.5" customHeight="1">
      <c r="A17" s="58"/>
      <c r="B17" s="58"/>
      <c r="C17" s="58"/>
      <c r="D17" s="42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17"/>
    </row>
  </sheetData>
  <sheetProtection/>
  <mergeCells count="111">
    <mergeCell ref="DC5:DC6"/>
    <mergeCell ref="DD5:DD6"/>
    <mergeCell ref="DE5:DE6"/>
    <mergeCell ref="DF5:DF6"/>
    <mergeCell ref="DG5:DG6"/>
    <mergeCell ref="DH5:DH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2:DH2"/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8" width="9.16015625" style="0" customWidth="1"/>
  </cols>
  <sheetData>
    <row r="1" spans="1:7" ht="19.5" customHeight="1">
      <c r="A1" s="49"/>
      <c r="B1" s="49"/>
      <c r="C1" s="50"/>
      <c r="D1" s="49"/>
      <c r="E1" s="49"/>
      <c r="F1" s="51" t="s">
        <v>356</v>
      </c>
      <c r="G1" s="61"/>
    </row>
    <row r="2" spans="1:7" ht="25.5" customHeight="1">
      <c r="A2" s="84" t="s">
        <v>357</v>
      </c>
      <c r="B2" s="85"/>
      <c r="C2" s="85"/>
      <c r="D2" s="85"/>
      <c r="E2" s="85"/>
      <c r="F2" s="85"/>
      <c r="G2" s="61"/>
    </row>
    <row r="3" spans="1:7" ht="19.5" customHeight="1">
      <c r="A3" s="219"/>
      <c r="B3" s="219"/>
      <c r="C3" s="219"/>
      <c r="D3" s="52"/>
      <c r="E3" s="52"/>
      <c r="F3" s="28" t="s">
        <v>2</v>
      </c>
      <c r="G3" s="61"/>
    </row>
    <row r="4" spans="1:7" ht="19.5" customHeight="1">
      <c r="A4" s="86" t="s">
        <v>358</v>
      </c>
      <c r="B4" s="86"/>
      <c r="C4" s="86"/>
      <c r="D4" s="203" t="s">
        <v>102</v>
      </c>
      <c r="E4" s="203"/>
      <c r="F4" s="203"/>
      <c r="G4" s="61"/>
    </row>
    <row r="5" spans="1:7" ht="19.5" customHeight="1">
      <c r="A5" s="32" t="s">
        <v>65</v>
      </c>
      <c r="B5" s="33"/>
      <c r="C5" s="203" t="s">
        <v>268</v>
      </c>
      <c r="D5" s="203" t="s">
        <v>55</v>
      </c>
      <c r="E5" s="204" t="s">
        <v>359</v>
      </c>
      <c r="F5" s="216" t="s">
        <v>360</v>
      </c>
      <c r="G5" s="61"/>
    </row>
    <row r="6" spans="1:7" ht="18" customHeight="1">
      <c r="A6" s="80" t="s">
        <v>75</v>
      </c>
      <c r="B6" s="80" t="s">
        <v>76</v>
      </c>
      <c r="C6" s="203"/>
      <c r="D6" s="203"/>
      <c r="E6" s="204"/>
      <c r="F6" s="216"/>
      <c r="G6" s="61"/>
    </row>
    <row r="7" spans="1:7" s="65" customFormat="1" ht="12.75" customHeight="1">
      <c r="A7" s="36" t="s">
        <v>78</v>
      </c>
      <c r="B7" s="36" t="s">
        <v>78</v>
      </c>
      <c r="C7" s="36" t="s">
        <v>78</v>
      </c>
      <c r="D7" s="41">
        <v>1</v>
      </c>
      <c r="E7" s="41">
        <v>2</v>
      </c>
      <c r="F7" s="41">
        <v>3</v>
      </c>
      <c r="G7" s="77"/>
    </row>
    <row r="8" spans="1:7" s="65" customFormat="1" ht="15" customHeight="1">
      <c r="A8" s="35"/>
      <c r="B8" s="35"/>
      <c r="C8" s="35" t="s">
        <v>151</v>
      </c>
      <c r="D8" s="87">
        <f>E8+F8</f>
        <v>8113439</v>
      </c>
      <c r="E8" s="88">
        <f>E9+E23+E51+E64+E68+E74</f>
        <v>7073814</v>
      </c>
      <c r="F8" s="88">
        <f>F9+F23+F51+F64+F68+F74</f>
        <v>1039625</v>
      </c>
      <c r="G8" s="77"/>
    </row>
    <row r="9" spans="1:7" ht="18" customHeight="1">
      <c r="A9" s="42"/>
      <c r="B9" s="42"/>
      <c r="C9" s="58" t="s">
        <v>263</v>
      </c>
      <c r="D9" s="89">
        <f>SUM(D10:D22)</f>
        <v>7050114</v>
      </c>
      <c r="E9" s="89">
        <f>SUM(E10:E22)</f>
        <v>7050114</v>
      </c>
      <c r="F9" s="89">
        <f>SUM(F10:F22)</f>
        <v>0</v>
      </c>
      <c r="G9" s="61"/>
    </row>
    <row r="10" spans="1:7" ht="18" customHeight="1">
      <c r="A10" s="42" t="s">
        <v>361</v>
      </c>
      <c r="B10" s="42" t="s">
        <v>83</v>
      </c>
      <c r="C10" s="58" t="s">
        <v>362</v>
      </c>
      <c r="D10" s="69">
        <f aca="true" t="shared" si="0" ref="D10:D22">E10+F10</f>
        <v>2654364</v>
      </c>
      <c r="E10" s="90">
        <v>2654364</v>
      </c>
      <c r="F10" s="91"/>
      <c r="G10" s="61"/>
    </row>
    <row r="11" spans="1:7" ht="18" customHeight="1">
      <c r="A11" s="42" t="s">
        <v>361</v>
      </c>
      <c r="B11" s="42" t="s">
        <v>86</v>
      </c>
      <c r="C11" s="58" t="s">
        <v>363</v>
      </c>
      <c r="D11" s="69">
        <f t="shared" si="0"/>
        <v>1842276</v>
      </c>
      <c r="E11" s="90">
        <v>1842276</v>
      </c>
      <c r="F11" s="71"/>
      <c r="G11" s="61"/>
    </row>
    <row r="12" spans="1:7" ht="18" customHeight="1">
      <c r="A12" s="42" t="s">
        <v>361</v>
      </c>
      <c r="B12" s="42" t="s">
        <v>163</v>
      </c>
      <c r="C12" s="58" t="s">
        <v>364</v>
      </c>
      <c r="D12" s="69">
        <f t="shared" si="0"/>
        <v>0</v>
      </c>
      <c r="E12" s="90">
        <v>0</v>
      </c>
      <c r="F12" s="92"/>
      <c r="G12" s="61"/>
    </row>
    <row r="13" spans="1:7" ht="18" customHeight="1">
      <c r="A13" s="42" t="s">
        <v>361</v>
      </c>
      <c r="B13" s="42" t="s">
        <v>174</v>
      </c>
      <c r="C13" s="58" t="s">
        <v>365</v>
      </c>
      <c r="D13" s="69">
        <f t="shared" si="0"/>
        <v>304920</v>
      </c>
      <c r="E13" s="90">
        <v>304920</v>
      </c>
      <c r="F13" s="69"/>
      <c r="G13" s="93"/>
    </row>
    <row r="14" spans="1:7" ht="18" customHeight="1">
      <c r="A14" s="42" t="s">
        <v>361</v>
      </c>
      <c r="B14" s="42" t="s">
        <v>176</v>
      </c>
      <c r="C14" s="58" t="s">
        <v>366</v>
      </c>
      <c r="D14" s="69">
        <f t="shared" si="0"/>
        <v>178092</v>
      </c>
      <c r="E14" s="90">
        <v>178092</v>
      </c>
      <c r="F14" s="71"/>
      <c r="G14" s="61"/>
    </row>
    <row r="15" spans="1:7" ht="18" customHeight="1">
      <c r="A15" s="42" t="s">
        <v>361</v>
      </c>
      <c r="B15" s="42" t="s">
        <v>178</v>
      </c>
      <c r="C15" s="58" t="s">
        <v>367</v>
      </c>
      <c r="D15" s="69">
        <f t="shared" si="0"/>
        <v>967682</v>
      </c>
      <c r="E15" s="90">
        <v>967682</v>
      </c>
      <c r="F15" s="71"/>
      <c r="G15" s="63"/>
    </row>
    <row r="16" spans="1:7" ht="18" customHeight="1">
      <c r="A16" s="42" t="s">
        <v>361</v>
      </c>
      <c r="B16" s="42" t="s">
        <v>180</v>
      </c>
      <c r="C16" s="58" t="s">
        <v>368</v>
      </c>
      <c r="D16" s="69">
        <f t="shared" si="0"/>
        <v>0</v>
      </c>
      <c r="E16" s="90">
        <v>0</v>
      </c>
      <c r="F16" s="71"/>
      <c r="G16" s="63"/>
    </row>
    <row r="17" spans="1:7" ht="18" customHeight="1">
      <c r="A17" s="42" t="s">
        <v>361</v>
      </c>
      <c r="B17" s="42" t="s">
        <v>369</v>
      </c>
      <c r="C17" s="58" t="s">
        <v>370</v>
      </c>
      <c r="D17" s="69">
        <f t="shared" si="0"/>
        <v>413207</v>
      </c>
      <c r="E17" s="90">
        <v>413207</v>
      </c>
      <c r="F17" s="71"/>
      <c r="G17" s="63"/>
    </row>
    <row r="18" spans="1:7" ht="18" customHeight="1">
      <c r="A18" s="42" t="s">
        <v>361</v>
      </c>
      <c r="B18" s="42" t="s">
        <v>94</v>
      </c>
      <c r="C18" s="58" t="s">
        <v>371</v>
      </c>
      <c r="D18" s="69">
        <f t="shared" si="0"/>
        <v>0</v>
      </c>
      <c r="E18" s="90">
        <v>0</v>
      </c>
      <c r="F18" s="71"/>
      <c r="G18" s="63"/>
    </row>
    <row r="19" spans="1:7" ht="18" customHeight="1">
      <c r="A19" s="42" t="s">
        <v>361</v>
      </c>
      <c r="B19" s="42" t="s">
        <v>372</v>
      </c>
      <c r="C19" s="58" t="s">
        <v>373</v>
      </c>
      <c r="D19" s="69">
        <f t="shared" si="0"/>
        <v>6384</v>
      </c>
      <c r="E19" s="90">
        <v>6384</v>
      </c>
      <c r="F19" s="71"/>
      <c r="G19" s="63"/>
    </row>
    <row r="20" spans="1:7" ht="18" customHeight="1">
      <c r="A20" s="42" t="s">
        <v>361</v>
      </c>
      <c r="B20" s="42" t="s">
        <v>374</v>
      </c>
      <c r="C20" s="58" t="s">
        <v>99</v>
      </c>
      <c r="D20" s="69">
        <f t="shared" si="0"/>
        <v>580609</v>
      </c>
      <c r="E20" s="90">
        <v>580609</v>
      </c>
      <c r="F20" s="71"/>
      <c r="G20" s="63"/>
    </row>
    <row r="21" spans="1:7" ht="18" customHeight="1">
      <c r="A21" s="42" t="s">
        <v>361</v>
      </c>
      <c r="B21" s="42" t="s">
        <v>375</v>
      </c>
      <c r="C21" s="58" t="s">
        <v>376</v>
      </c>
      <c r="D21" s="69">
        <f t="shared" si="0"/>
        <v>0</v>
      </c>
      <c r="E21" s="90">
        <v>0</v>
      </c>
      <c r="F21" s="71"/>
      <c r="G21" s="61"/>
    </row>
    <row r="22" spans="1:7" ht="18" customHeight="1">
      <c r="A22" s="42" t="s">
        <v>361</v>
      </c>
      <c r="B22" s="42" t="s">
        <v>91</v>
      </c>
      <c r="C22" s="58" t="s">
        <v>164</v>
      </c>
      <c r="D22" s="69">
        <f t="shared" si="0"/>
        <v>102580</v>
      </c>
      <c r="E22" s="68">
        <v>102580</v>
      </c>
      <c r="F22" s="71"/>
      <c r="G22" s="63"/>
    </row>
    <row r="23" spans="1:7" ht="18" customHeight="1">
      <c r="A23" s="42"/>
      <c r="B23" s="42"/>
      <c r="C23" s="58" t="s">
        <v>264</v>
      </c>
      <c r="D23" s="89">
        <f>SUM(D24:D50)</f>
        <v>1039625</v>
      </c>
      <c r="E23" s="89">
        <f>SUM(E24:E50)</f>
        <v>0</v>
      </c>
      <c r="F23" s="89">
        <f>SUM(F24:F50)</f>
        <v>1039625</v>
      </c>
      <c r="G23" s="61"/>
    </row>
    <row r="24" spans="1:7" ht="18" customHeight="1">
      <c r="A24" s="42" t="s">
        <v>377</v>
      </c>
      <c r="B24" s="42" t="s">
        <v>83</v>
      </c>
      <c r="C24" s="58" t="s">
        <v>378</v>
      </c>
      <c r="D24" s="69">
        <f aca="true" t="shared" si="1" ref="D24:D50">E24+F24</f>
        <v>115124</v>
      </c>
      <c r="E24" s="94"/>
      <c r="F24" s="90">
        <v>115124</v>
      </c>
      <c r="G24" s="61"/>
    </row>
    <row r="25" spans="1:7" ht="18" customHeight="1">
      <c r="A25" s="42" t="s">
        <v>377</v>
      </c>
      <c r="B25" s="42" t="s">
        <v>86</v>
      </c>
      <c r="C25" s="58" t="s">
        <v>379</v>
      </c>
      <c r="D25" s="69">
        <f t="shared" si="1"/>
        <v>20000</v>
      </c>
      <c r="E25" s="94"/>
      <c r="F25" s="90">
        <v>20000</v>
      </c>
      <c r="G25" s="61"/>
    </row>
    <row r="26" spans="1:7" ht="18" customHeight="1">
      <c r="A26" s="42" t="s">
        <v>377</v>
      </c>
      <c r="B26" s="42" t="s">
        <v>163</v>
      </c>
      <c r="C26" s="58" t="s">
        <v>380</v>
      </c>
      <c r="D26" s="69">
        <f t="shared" si="1"/>
        <v>0</v>
      </c>
      <c r="E26" s="94"/>
      <c r="F26" s="90">
        <v>0</v>
      </c>
      <c r="G26" s="61"/>
    </row>
    <row r="27" spans="1:7" ht="18" customHeight="1">
      <c r="A27" s="42" t="s">
        <v>377</v>
      </c>
      <c r="B27" s="42" t="s">
        <v>171</v>
      </c>
      <c r="C27" s="58" t="s">
        <v>381</v>
      </c>
      <c r="D27" s="69">
        <f t="shared" si="1"/>
        <v>0</v>
      </c>
      <c r="E27" s="94"/>
      <c r="F27" s="90">
        <v>0</v>
      </c>
      <c r="G27" s="61"/>
    </row>
    <row r="28" spans="1:7" ht="18" customHeight="1">
      <c r="A28" s="42" t="s">
        <v>377</v>
      </c>
      <c r="B28" s="42" t="s">
        <v>89</v>
      </c>
      <c r="C28" s="58" t="s">
        <v>382</v>
      </c>
      <c r="D28" s="69">
        <f t="shared" si="1"/>
        <v>1200</v>
      </c>
      <c r="E28" s="94"/>
      <c r="F28" s="90">
        <v>1200</v>
      </c>
      <c r="G28" s="61"/>
    </row>
    <row r="29" spans="1:7" ht="18" customHeight="1">
      <c r="A29" s="42" t="s">
        <v>377</v>
      </c>
      <c r="B29" s="42" t="s">
        <v>174</v>
      </c>
      <c r="C29" s="58" t="s">
        <v>383</v>
      </c>
      <c r="D29" s="69">
        <f t="shared" si="1"/>
        <v>15000</v>
      </c>
      <c r="E29" s="94"/>
      <c r="F29" s="90">
        <v>15000</v>
      </c>
      <c r="G29" s="61"/>
    </row>
    <row r="30" spans="1:7" ht="18" customHeight="1">
      <c r="A30" s="42" t="s">
        <v>377</v>
      </c>
      <c r="B30" s="42" t="s">
        <v>176</v>
      </c>
      <c r="C30" s="58" t="s">
        <v>384</v>
      </c>
      <c r="D30" s="69">
        <f t="shared" si="1"/>
        <v>60000</v>
      </c>
      <c r="E30" s="94"/>
      <c r="F30" s="90">
        <v>60000</v>
      </c>
      <c r="G30" s="61"/>
    </row>
    <row r="31" spans="1:7" ht="18" customHeight="1">
      <c r="A31" s="42" t="s">
        <v>385</v>
      </c>
      <c r="B31" s="42" t="s">
        <v>178</v>
      </c>
      <c r="C31" s="58" t="s">
        <v>386</v>
      </c>
      <c r="D31" s="69">
        <f t="shared" si="1"/>
        <v>0</v>
      </c>
      <c r="E31" s="94"/>
      <c r="F31" s="68">
        <v>0</v>
      </c>
      <c r="G31" s="61"/>
    </row>
    <row r="32" spans="1:7" ht="18" customHeight="1">
      <c r="A32" s="42" t="s">
        <v>377</v>
      </c>
      <c r="B32" s="42" t="s">
        <v>180</v>
      </c>
      <c r="C32" s="58" t="s">
        <v>387</v>
      </c>
      <c r="D32" s="69">
        <f t="shared" si="1"/>
        <v>0</v>
      </c>
      <c r="E32" s="94"/>
      <c r="F32" s="95">
        <v>0</v>
      </c>
      <c r="G32" s="61"/>
    </row>
    <row r="33" spans="1:7" ht="18" customHeight="1">
      <c r="A33" s="42" t="s">
        <v>377</v>
      </c>
      <c r="B33" s="42" t="s">
        <v>94</v>
      </c>
      <c r="C33" s="58" t="s">
        <v>388</v>
      </c>
      <c r="D33" s="69">
        <f t="shared" si="1"/>
        <v>150000</v>
      </c>
      <c r="E33" s="94"/>
      <c r="F33" s="90">
        <v>150000</v>
      </c>
      <c r="G33" s="61"/>
    </row>
    <row r="34" spans="1:7" ht="18" customHeight="1">
      <c r="A34" s="42" t="s">
        <v>377</v>
      </c>
      <c r="B34" s="42" t="s">
        <v>372</v>
      </c>
      <c r="C34" s="58" t="s">
        <v>389</v>
      </c>
      <c r="D34" s="69">
        <f t="shared" si="1"/>
        <v>0</v>
      </c>
      <c r="E34" s="94"/>
      <c r="F34" s="90">
        <v>0</v>
      </c>
      <c r="G34" s="61"/>
    </row>
    <row r="35" spans="1:7" ht="18" customHeight="1">
      <c r="A35" s="42" t="s">
        <v>377</v>
      </c>
      <c r="B35" s="42" t="s">
        <v>374</v>
      </c>
      <c r="C35" s="58" t="s">
        <v>390</v>
      </c>
      <c r="D35" s="69">
        <f t="shared" si="1"/>
        <v>0</v>
      </c>
      <c r="E35" s="94"/>
      <c r="F35" s="90">
        <v>0</v>
      </c>
      <c r="G35" s="61"/>
    </row>
    <row r="36" spans="1:7" ht="18" customHeight="1">
      <c r="A36" s="42" t="s">
        <v>377</v>
      </c>
      <c r="B36" s="42" t="s">
        <v>375</v>
      </c>
      <c r="C36" s="58" t="s">
        <v>391</v>
      </c>
      <c r="D36" s="69">
        <f t="shared" si="1"/>
        <v>0</v>
      </c>
      <c r="E36" s="94"/>
      <c r="F36" s="90">
        <v>0</v>
      </c>
      <c r="G36" s="61"/>
    </row>
    <row r="37" spans="1:7" ht="18" customHeight="1">
      <c r="A37" s="42" t="s">
        <v>377</v>
      </c>
      <c r="B37" s="42" t="s">
        <v>392</v>
      </c>
      <c r="C37" s="58" t="s">
        <v>169</v>
      </c>
      <c r="D37" s="69">
        <f t="shared" si="1"/>
        <v>5000</v>
      </c>
      <c r="E37" s="94"/>
      <c r="F37" s="90">
        <v>5000</v>
      </c>
      <c r="G37" s="61"/>
    </row>
    <row r="38" spans="1:7" ht="18" customHeight="1">
      <c r="A38" s="42" t="s">
        <v>377</v>
      </c>
      <c r="B38" s="42" t="s">
        <v>393</v>
      </c>
      <c r="C38" s="58" t="s">
        <v>170</v>
      </c>
      <c r="D38" s="69">
        <f t="shared" si="1"/>
        <v>4000</v>
      </c>
      <c r="E38" s="94"/>
      <c r="F38" s="90">
        <v>4000</v>
      </c>
      <c r="G38" s="61"/>
    </row>
    <row r="39" spans="1:7" ht="18" customHeight="1">
      <c r="A39" s="42" t="s">
        <v>377</v>
      </c>
      <c r="B39" s="42" t="s">
        <v>394</v>
      </c>
      <c r="C39" s="58" t="s">
        <v>175</v>
      </c>
      <c r="D39" s="69">
        <f t="shared" si="1"/>
        <v>0</v>
      </c>
      <c r="E39" s="94"/>
      <c r="F39" s="90">
        <v>0</v>
      </c>
      <c r="G39" s="61"/>
    </row>
    <row r="40" spans="1:7" ht="18" customHeight="1">
      <c r="A40" s="42" t="s">
        <v>377</v>
      </c>
      <c r="B40" s="42" t="s">
        <v>395</v>
      </c>
      <c r="C40" s="58" t="s">
        <v>396</v>
      </c>
      <c r="D40" s="69">
        <f t="shared" si="1"/>
        <v>0</v>
      </c>
      <c r="E40" s="94"/>
      <c r="F40" s="90">
        <v>0</v>
      </c>
      <c r="G40" s="61"/>
    </row>
    <row r="41" spans="1:7" ht="18" customHeight="1">
      <c r="A41" s="42" t="s">
        <v>377</v>
      </c>
      <c r="B41" s="42" t="s">
        <v>397</v>
      </c>
      <c r="C41" s="58" t="s">
        <v>398</v>
      </c>
      <c r="D41" s="69">
        <f t="shared" si="1"/>
        <v>0</v>
      </c>
      <c r="E41" s="94"/>
      <c r="F41" s="90">
        <v>0</v>
      </c>
      <c r="G41" s="61"/>
    </row>
    <row r="42" spans="1:7" ht="18" customHeight="1">
      <c r="A42" s="42" t="s">
        <v>377</v>
      </c>
      <c r="B42" s="42" t="s">
        <v>399</v>
      </c>
      <c r="C42" s="58" t="s">
        <v>400</v>
      </c>
      <c r="D42" s="69">
        <f t="shared" si="1"/>
        <v>0</v>
      </c>
      <c r="E42" s="94"/>
      <c r="F42" s="90">
        <v>0</v>
      </c>
      <c r="G42" s="61"/>
    </row>
    <row r="43" spans="1:6" ht="18" customHeight="1">
      <c r="A43" s="42" t="s">
        <v>377</v>
      </c>
      <c r="B43" s="42" t="s">
        <v>401</v>
      </c>
      <c r="C43" s="58" t="s">
        <v>402</v>
      </c>
      <c r="D43" s="69">
        <f t="shared" si="1"/>
        <v>21425</v>
      </c>
      <c r="E43" s="94"/>
      <c r="F43" s="90">
        <v>21425</v>
      </c>
    </row>
    <row r="44" spans="1:6" ht="18" customHeight="1">
      <c r="A44" s="42" t="s">
        <v>377</v>
      </c>
      <c r="B44" s="42" t="s">
        <v>403</v>
      </c>
      <c r="C44" s="58" t="s">
        <v>173</v>
      </c>
      <c r="D44" s="69">
        <f t="shared" si="1"/>
        <v>0</v>
      </c>
      <c r="E44" s="94"/>
      <c r="F44" s="90">
        <v>0</v>
      </c>
    </row>
    <row r="45" spans="1:6" ht="18" customHeight="1">
      <c r="A45" s="42" t="s">
        <v>377</v>
      </c>
      <c r="B45" s="42" t="s">
        <v>404</v>
      </c>
      <c r="C45" s="58" t="s">
        <v>405</v>
      </c>
      <c r="D45" s="69">
        <f t="shared" si="1"/>
        <v>180000</v>
      </c>
      <c r="E45" s="94"/>
      <c r="F45" s="90">
        <v>180000</v>
      </c>
    </row>
    <row r="46" spans="1:6" ht="18" customHeight="1">
      <c r="A46" s="42" t="s">
        <v>377</v>
      </c>
      <c r="B46" s="42" t="s">
        <v>406</v>
      </c>
      <c r="C46" s="58" t="s">
        <v>407</v>
      </c>
      <c r="D46" s="69">
        <f t="shared" si="1"/>
        <v>9476</v>
      </c>
      <c r="E46" s="94"/>
      <c r="F46" s="90">
        <v>9476</v>
      </c>
    </row>
    <row r="47" spans="1:6" ht="18" customHeight="1">
      <c r="A47" s="42" t="s">
        <v>377</v>
      </c>
      <c r="B47" s="42" t="s">
        <v>408</v>
      </c>
      <c r="C47" s="58" t="s">
        <v>179</v>
      </c>
      <c r="D47" s="69">
        <f t="shared" si="1"/>
        <v>0</v>
      </c>
      <c r="E47" s="94"/>
      <c r="F47" s="90">
        <v>0</v>
      </c>
    </row>
    <row r="48" spans="1:6" ht="18" customHeight="1">
      <c r="A48" s="42" t="s">
        <v>377</v>
      </c>
      <c r="B48" s="42" t="s">
        <v>409</v>
      </c>
      <c r="C48" s="58" t="s">
        <v>410</v>
      </c>
      <c r="D48" s="69">
        <f t="shared" si="1"/>
        <v>458400</v>
      </c>
      <c r="E48" s="94"/>
      <c r="F48" s="90">
        <v>458400</v>
      </c>
    </row>
    <row r="49" spans="1:6" ht="18" customHeight="1">
      <c r="A49" s="42" t="s">
        <v>377</v>
      </c>
      <c r="B49" s="42" t="s">
        <v>411</v>
      </c>
      <c r="C49" s="58" t="s">
        <v>412</v>
      </c>
      <c r="D49" s="69">
        <f t="shared" si="1"/>
        <v>0</v>
      </c>
      <c r="E49" s="94"/>
      <c r="F49" s="90">
        <v>0</v>
      </c>
    </row>
    <row r="50" spans="1:6" ht="18" customHeight="1">
      <c r="A50" s="42" t="s">
        <v>377</v>
      </c>
      <c r="B50" s="42" t="s">
        <v>91</v>
      </c>
      <c r="C50" s="58" t="s">
        <v>182</v>
      </c>
      <c r="D50" s="69">
        <f t="shared" si="1"/>
        <v>0</v>
      </c>
      <c r="E50" s="94"/>
      <c r="F50" s="68">
        <v>0</v>
      </c>
    </row>
    <row r="51" spans="1:6" ht="18" customHeight="1">
      <c r="A51" s="42"/>
      <c r="B51" s="42"/>
      <c r="C51" s="58" t="s">
        <v>219</v>
      </c>
      <c r="D51" s="89">
        <f>D52+D53+D54+D55+D56+D57+D58+D59+D60+D61+D63</f>
        <v>23700</v>
      </c>
      <c r="E51" s="89">
        <f>E52+E53+E54+E55+E56+E57+E58+E59+E60+E61+E63</f>
        <v>23700</v>
      </c>
      <c r="F51" s="89">
        <f>F52+F53+F54+F55+F56+F57+F58+F59+F60+F61+F63</f>
        <v>0</v>
      </c>
    </row>
    <row r="52" spans="1:6" ht="18" customHeight="1">
      <c r="A52" s="42" t="s">
        <v>413</v>
      </c>
      <c r="B52" s="42" t="s">
        <v>83</v>
      </c>
      <c r="C52" s="58" t="s">
        <v>414</v>
      </c>
      <c r="D52" s="69">
        <f aca="true" t="shared" si="2" ref="D52:D63">E52+F52</f>
        <v>0</v>
      </c>
      <c r="E52" s="90">
        <v>0</v>
      </c>
      <c r="F52" s="71"/>
    </row>
    <row r="53" spans="1:6" ht="18" customHeight="1">
      <c r="A53" s="42" t="s">
        <v>413</v>
      </c>
      <c r="B53" s="42" t="s">
        <v>86</v>
      </c>
      <c r="C53" s="58" t="s">
        <v>415</v>
      </c>
      <c r="D53" s="69">
        <f t="shared" si="2"/>
        <v>0</v>
      </c>
      <c r="E53" s="90">
        <v>0</v>
      </c>
      <c r="F53" s="71"/>
    </row>
    <row r="54" spans="1:6" ht="18" customHeight="1">
      <c r="A54" s="42" t="s">
        <v>413</v>
      </c>
      <c r="B54" s="42" t="s">
        <v>163</v>
      </c>
      <c r="C54" s="58" t="s">
        <v>416</v>
      </c>
      <c r="D54" s="69">
        <f t="shared" si="2"/>
        <v>0</v>
      </c>
      <c r="E54" s="90">
        <v>0</v>
      </c>
      <c r="F54" s="71"/>
    </row>
    <row r="55" spans="1:6" ht="18" customHeight="1">
      <c r="A55" s="42" t="s">
        <v>413</v>
      </c>
      <c r="B55" s="42" t="s">
        <v>171</v>
      </c>
      <c r="C55" s="58" t="s">
        <v>417</v>
      </c>
      <c r="D55" s="69">
        <f t="shared" si="2"/>
        <v>0</v>
      </c>
      <c r="E55" s="90">
        <v>0</v>
      </c>
      <c r="F55" s="71"/>
    </row>
    <row r="56" spans="1:6" ht="18" customHeight="1">
      <c r="A56" s="42" t="s">
        <v>413</v>
      </c>
      <c r="B56" s="42" t="s">
        <v>89</v>
      </c>
      <c r="C56" s="58" t="s">
        <v>418</v>
      </c>
      <c r="D56" s="69">
        <f t="shared" si="2"/>
        <v>0</v>
      </c>
      <c r="E56" s="90">
        <v>0</v>
      </c>
      <c r="F56" s="71"/>
    </row>
    <row r="57" spans="1:6" ht="18" customHeight="1">
      <c r="A57" s="42" t="s">
        <v>413</v>
      </c>
      <c r="B57" s="42" t="s">
        <v>174</v>
      </c>
      <c r="C57" s="58" t="s">
        <v>419</v>
      </c>
      <c r="D57" s="69">
        <f t="shared" si="2"/>
        <v>0</v>
      </c>
      <c r="E57" s="90">
        <v>0</v>
      </c>
      <c r="F57" s="71"/>
    </row>
    <row r="58" spans="1:6" ht="18" customHeight="1">
      <c r="A58" s="42" t="s">
        <v>413</v>
      </c>
      <c r="B58" s="42" t="s">
        <v>176</v>
      </c>
      <c r="C58" s="58" t="s">
        <v>420</v>
      </c>
      <c r="D58" s="69">
        <f t="shared" si="2"/>
        <v>0</v>
      </c>
      <c r="E58" s="90">
        <v>0</v>
      </c>
      <c r="F58" s="71"/>
    </row>
    <row r="59" spans="1:6" ht="18" customHeight="1">
      <c r="A59" s="58" t="s">
        <v>413</v>
      </c>
      <c r="B59" s="58" t="s">
        <v>178</v>
      </c>
      <c r="C59" s="58" t="s">
        <v>222</v>
      </c>
      <c r="D59" s="69">
        <f t="shared" si="2"/>
        <v>0</v>
      </c>
      <c r="E59" s="90">
        <v>0</v>
      </c>
      <c r="F59" s="71"/>
    </row>
    <row r="60" spans="1:6" ht="18" customHeight="1">
      <c r="A60" s="58" t="s">
        <v>413</v>
      </c>
      <c r="B60" s="58" t="s">
        <v>180</v>
      </c>
      <c r="C60" s="58" t="s">
        <v>421</v>
      </c>
      <c r="D60" s="69">
        <f t="shared" si="2"/>
        <v>0</v>
      </c>
      <c r="E60" s="90">
        <v>0</v>
      </c>
      <c r="F60" s="71"/>
    </row>
    <row r="61" spans="1:6" ht="18" customHeight="1">
      <c r="A61" s="58" t="s">
        <v>413</v>
      </c>
      <c r="B61" s="58" t="s">
        <v>369</v>
      </c>
      <c r="C61" s="58" t="s">
        <v>223</v>
      </c>
      <c r="D61" s="69">
        <f t="shared" si="2"/>
        <v>0</v>
      </c>
      <c r="E61" s="68">
        <v>0</v>
      </c>
      <c r="F61" s="71"/>
    </row>
    <row r="62" spans="1:6" ht="18" customHeight="1">
      <c r="A62" s="58" t="s">
        <v>413</v>
      </c>
      <c r="B62" s="58" t="s">
        <v>91</v>
      </c>
      <c r="C62" s="58" t="s">
        <v>422</v>
      </c>
      <c r="D62" s="69">
        <f t="shared" si="2"/>
        <v>23700</v>
      </c>
      <c r="E62" s="96">
        <v>23700</v>
      </c>
      <c r="F62" s="71"/>
    </row>
    <row r="63" spans="1:6" ht="18.75" customHeight="1">
      <c r="A63" s="58" t="s">
        <v>413</v>
      </c>
      <c r="B63" s="58" t="s">
        <v>91</v>
      </c>
      <c r="C63" s="58" t="s">
        <v>423</v>
      </c>
      <c r="D63" s="69">
        <f t="shared" si="2"/>
        <v>23700</v>
      </c>
      <c r="E63" s="96">
        <v>23700</v>
      </c>
      <c r="F63" s="91"/>
    </row>
    <row r="64" spans="1:6" ht="18" customHeight="1">
      <c r="A64" s="97"/>
      <c r="B64" s="97"/>
      <c r="C64" s="98" t="s">
        <v>424</v>
      </c>
      <c r="D64" s="99">
        <f>SUM(D65:D67)</f>
        <v>0</v>
      </c>
      <c r="E64" s="99">
        <f>SUM(E65:E67)</f>
        <v>0</v>
      </c>
      <c r="F64" s="99">
        <f>SUM(F65:F67)</f>
        <v>0</v>
      </c>
    </row>
    <row r="65" spans="1:6" ht="18" customHeight="1">
      <c r="A65" s="97">
        <v>309</v>
      </c>
      <c r="B65" s="97" t="s">
        <v>86</v>
      </c>
      <c r="C65" s="98" t="s">
        <v>425</v>
      </c>
      <c r="D65" s="69">
        <f>E65+F65</f>
        <v>0</v>
      </c>
      <c r="E65" s="94"/>
      <c r="F65" s="100">
        <v>0</v>
      </c>
    </row>
    <row r="66" spans="1:6" ht="18" customHeight="1">
      <c r="A66" s="97">
        <v>309</v>
      </c>
      <c r="B66" s="97" t="s">
        <v>89</v>
      </c>
      <c r="C66" s="98" t="s">
        <v>187</v>
      </c>
      <c r="D66" s="69">
        <f>E66+F66</f>
        <v>0</v>
      </c>
      <c r="E66" s="94"/>
      <c r="F66" s="100">
        <v>0</v>
      </c>
    </row>
    <row r="67" spans="1:6" ht="18" customHeight="1">
      <c r="A67" s="97">
        <v>309</v>
      </c>
      <c r="B67" s="97" t="s">
        <v>174</v>
      </c>
      <c r="C67" s="98" t="s">
        <v>191</v>
      </c>
      <c r="D67" s="69">
        <f>E67+F67</f>
        <v>0</v>
      </c>
      <c r="E67" s="94"/>
      <c r="F67" s="101">
        <v>0</v>
      </c>
    </row>
    <row r="68" spans="1:6" ht="18" customHeight="1">
      <c r="A68" s="97"/>
      <c r="B68" s="97"/>
      <c r="C68" s="98" t="s">
        <v>266</v>
      </c>
      <c r="D68" s="102">
        <f>SUM(D69:D73)</f>
        <v>0</v>
      </c>
      <c r="E68" s="102">
        <f>SUM(E69:E73)</f>
        <v>0</v>
      </c>
      <c r="F68" s="102">
        <f>SUM(F69:F73)</f>
        <v>0</v>
      </c>
    </row>
    <row r="69" spans="1:6" ht="18" customHeight="1">
      <c r="A69" s="97">
        <v>310</v>
      </c>
      <c r="B69" s="97" t="s">
        <v>86</v>
      </c>
      <c r="C69" s="98" t="s">
        <v>425</v>
      </c>
      <c r="D69" s="69">
        <f>E69+F69</f>
        <v>0</v>
      </c>
      <c r="E69" s="94"/>
      <c r="F69" s="100">
        <v>0</v>
      </c>
    </row>
    <row r="70" spans="1:6" ht="18" customHeight="1">
      <c r="A70" s="97">
        <v>310</v>
      </c>
      <c r="B70" s="97" t="s">
        <v>163</v>
      </c>
      <c r="C70" s="98" t="s">
        <v>426</v>
      </c>
      <c r="D70" s="69">
        <f>E70+F70</f>
        <v>0</v>
      </c>
      <c r="E70" s="94"/>
      <c r="F70" s="100">
        <v>0</v>
      </c>
    </row>
    <row r="71" spans="1:6" ht="18" customHeight="1">
      <c r="A71" s="97">
        <v>310</v>
      </c>
      <c r="B71" s="97" t="s">
        <v>89</v>
      </c>
      <c r="C71" s="98" t="s">
        <v>187</v>
      </c>
      <c r="D71" s="69">
        <f>E71+F71</f>
        <v>0</v>
      </c>
      <c r="E71" s="94"/>
      <c r="F71" s="100">
        <v>0</v>
      </c>
    </row>
    <row r="72" spans="1:6" ht="18" customHeight="1">
      <c r="A72" s="97">
        <v>310</v>
      </c>
      <c r="B72" s="97" t="s">
        <v>174</v>
      </c>
      <c r="C72" s="98" t="s">
        <v>191</v>
      </c>
      <c r="D72" s="69">
        <f>E72+F72</f>
        <v>0</v>
      </c>
      <c r="E72" s="94"/>
      <c r="F72" s="100">
        <v>0</v>
      </c>
    </row>
    <row r="73" spans="1:6" ht="18" customHeight="1">
      <c r="A73" s="97">
        <v>310</v>
      </c>
      <c r="B73" s="97" t="s">
        <v>427</v>
      </c>
      <c r="C73" s="98" t="s">
        <v>428</v>
      </c>
      <c r="D73" s="69">
        <f>E73+F73</f>
        <v>0</v>
      </c>
      <c r="E73" s="94"/>
      <c r="F73" s="101">
        <v>0</v>
      </c>
    </row>
    <row r="74" spans="1:6" ht="18" customHeight="1">
      <c r="A74" s="97"/>
      <c r="B74" s="97"/>
      <c r="C74" s="98" t="s">
        <v>256</v>
      </c>
      <c r="D74" s="102">
        <f>SUM(D75:D76)</f>
        <v>0</v>
      </c>
      <c r="E74" s="102">
        <f>SUM(E75:E76)</f>
        <v>0</v>
      </c>
      <c r="F74" s="102">
        <f>SUM(F75:F76)</f>
        <v>0</v>
      </c>
    </row>
    <row r="75" spans="1:6" ht="18" customHeight="1">
      <c r="A75" s="97">
        <v>399</v>
      </c>
      <c r="B75" s="97" t="s">
        <v>178</v>
      </c>
      <c r="C75" s="98" t="s">
        <v>429</v>
      </c>
      <c r="D75" s="69">
        <f>E75+F75</f>
        <v>0</v>
      </c>
      <c r="E75" s="94"/>
      <c r="F75" s="103">
        <v>0</v>
      </c>
    </row>
    <row r="76" spans="1:6" ht="18" customHeight="1">
      <c r="A76" s="97">
        <v>399</v>
      </c>
      <c r="B76" s="97" t="s">
        <v>91</v>
      </c>
      <c r="C76" s="98" t="s">
        <v>143</v>
      </c>
      <c r="D76" s="69">
        <f>E76+F76</f>
        <v>0</v>
      </c>
      <c r="E76" s="94"/>
      <c r="F76" s="101">
        <v>0</v>
      </c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  <col min="7" max="7" width="9.16015625" style="0" customWidth="1"/>
  </cols>
  <sheetData>
    <row r="1" spans="1:6" ht="19.5" customHeight="1">
      <c r="A1" s="23"/>
      <c r="B1" s="24"/>
      <c r="C1" s="24"/>
      <c r="D1" s="24"/>
      <c r="E1" s="24"/>
      <c r="F1" s="79" t="s">
        <v>430</v>
      </c>
    </row>
    <row r="2" spans="1:6" ht="19.5" customHeight="1">
      <c r="A2" s="202" t="s">
        <v>431</v>
      </c>
      <c r="B2" s="202"/>
      <c r="C2" s="202"/>
      <c r="D2" s="202"/>
      <c r="E2" s="202"/>
      <c r="F2" s="202"/>
    </row>
    <row r="3" spans="1:6" ht="19.5" customHeight="1">
      <c r="A3" s="26"/>
      <c r="B3" s="26"/>
      <c r="C3" s="26"/>
      <c r="D3" s="26"/>
      <c r="E3" s="26"/>
      <c r="F3" s="28" t="s">
        <v>2</v>
      </c>
    </row>
    <row r="4" spans="1:6" ht="19.5" customHeight="1">
      <c r="A4" s="32" t="s">
        <v>54</v>
      </c>
      <c r="B4" s="32"/>
      <c r="C4" s="32"/>
      <c r="D4" s="32"/>
      <c r="E4" s="32"/>
      <c r="F4" s="203" t="s">
        <v>68</v>
      </c>
    </row>
    <row r="5" spans="1:6" ht="19.5" customHeight="1">
      <c r="A5" s="32" t="s">
        <v>65</v>
      </c>
      <c r="B5" s="32"/>
      <c r="C5" s="32"/>
      <c r="D5" s="203" t="s">
        <v>66</v>
      </c>
      <c r="E5" s="203" t="s">
        <v>432</v>
      </c>
      <c r="F5" s="203"/>
    </row>
    <row r="6" spans="1:6" ht="30.75" customHeight="1">
      <c r="A6" s="80" t="s">
        <v>75</v>
      </c>
      <c r="B6" s="81" t="s">
        <v>76</v>
      </c>
      <c r="C6" s="80" t="s">
        <v>77</v>
      </c>
      <c r="D6" s="203"/>
      <c r="E6" s="203"/>
      <c r="F6" s="203"/>
    </row>
    <row r="7" spans="1:6" s="78" customFormat="1" ht="12.75" customHeight="1">
      <c r="A7" s="82" t="s">
        <v>78</v>
      </c>
      <c r="B7" s="82" t="s">
        <v>78</v>
      </c>
      <c r="C7" s="82" t="s">
        <v>78</v>
      </c>
      <c r="D7" s="82" t="s">
        <v>78</v>
      </c>
      <c r="E7" s="83" t="s">
        <v>78</v>
      </c>
      <c r="F7" s="83" t="s">
        <v>78</v>
      </c>
    </row>
    <row r="8" spans="1:6" ht="19.5" customHeight="1">
      <c r="A8" s="58"/>
      <c r="B8" s="58"/>
      <c r="C8" s="58"/>
      <c r="D8" s="42"/>
      <c r="E8" s="42" t="s">
        <v>55</v>
      </c>
      <c r="F8" s="68">
        <v>192000</v>
      </c>
    </row>
    <row r="9" spans="1:6" ht="19.5" customHeight="1">
      <c r="A9" s="58"/>
      <c r="B9" s="58"/>
      <c r="C9" s="58"/>
      <c r="D9" s="42" t="s">
        <v>79</v>
      </c>
      <c r="E9" s="42" t="s">
        <v>80</v>
      </c>
      <c r="F9" s="68">
        <v>192000</v>
      </c>
    </row>
    <row r="10" spans="1:6" ht="19.5" customHeight="1">
      <c r="A10" s="58"/>
      <c r="B10" s="58"/>
      <c r="C10" s="58"/>
      <c r="D10" s="42"/>
      <c r="E10" s="42"/>
      <c r="F10" s="68">
        <v>192000</v>
      </c>
    </row>
    <row r="11" spans="1:6" ht="19.5" customHeight="1">
      <c r="A11" s="58" t="s">
        <v>81</v>
      </c>
      <c r="B11" s="58" t="s">
        <v>82</v>
      </c>
      <c r="C11" s="58" t="s">
        <v>86</v>
      </c>
      <c r="D11" s="42" t="s">
        <v>84</v>
      </c>
      <c r="E11" s="42" t="s">
        <v>433</v>
      </c>
      <c r="F11" s="68">
        <v>192000</v>
      </c>
    </row>
    <row r="12" spans="1:6" ht="19.5" customHeight="1">
      <c r="A12" s="42"/>
      <c r="B12" s="42"/>
      <c r="C12" s="42"/>
      <c r="D12" s="42"/>
      <c r="E12" s="42"/>
      <c r="F12" s="43"/>
    </row>
    <row r="13" spans="1:6" ht="19.5" customHeight="1">
      <c r="A13" s="42"/>
      <c r="B13" s="42"/>
      <c r="C13" s="42"/>
      <c r="D13" s="42"/>
      <c r="E13" s="42"/>
      <c r="F13" s="43"/>
    </row>
    <row r="14" spans="1:6" ht="19.5" customHeight="1">
      <c r="A14" s="42"/>
      <c r="B14" s="42"/>
      <c r="C14" s="42"/>
      <c r="D14" s="42"/>
      <c r="E14" s="42"/>
      <c r="F14" s="43"/>
    </row>
    <row r="15" spans="1:6" ht="19.5" customHeight="1">
      <c r="A15" s="42"/>
      <c r="B15" s="42"/>
      <c r="C15" s="42"/>
      <c r="D15" s="42"/>
      <c r="E15" s="42"/>
      <c r="F15" s="43"/>
    </row>
    <row r="16" spans="1:6" ht="19.5" customHeight="1">
      <c r="A16" s="42"/>
      <c r="B16" s="42"/>
      <c r="C16" s="42"/>
      <c r="D16" s="42"/>
      <c r="E16" s="42"/>
      <c r="F16" s="43"/>
    </row>
    <row r="17" spans="1:6" ht="19.5" customHeight="1">
      <c r="A17" s="42"/>
      <c r="B17" s="42"/>
      <c r="C17" s="42"/>
      <c r="D17" s="42"/>
      <c r="E17" s="42"/>
      <c r="F17" s="43"/>
    </row>
    <row r="18" spans="1:6" ht="19.5" customHeight="1">
      <c r="A18" s="42"/>
      <c r="B18" s="42"/>
      <c r="C18" s="42"/>
      <c r="D18" s="42"/>
      <c r="E18" s="42"/>
      <c r="F18" s="43"/>
    </row>
    <row r="19" spans="1:6" ht="19.5" customHeight="1">
      <c r="A19" s="42"/>
      <c r="B19" s="42"/>
      <c r="C19" s="42"/>
      <c r="D19" s="42"/>
      <c r="E19" s="42"/>
      <c r="F19" s="43"/>
    </row>
  </sheetData>
  <sheetProtection/>
  <mergeCells count="4">
    <mergeCell ref="A2:F2"/>
    <mergeCell ref="D5:D6"/>
    <mergeCell ref="E5:E6"/>
    <mergeCell ref="F4:F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10" width="9.16015625" style="0" customWidth="1"/>
  </cols>
  <sheetData>
    <row r="1" spans="1:9" ht="19.5" customHeight="1">
      <c r="A1" s="49"/>
      <c r="B1" s="49"/>
      <c r="C1" s="49"/>
      <c r="D1" s="49"/>
      <c r="E1" s="50"/>
      <c r="F1" s="49"/>
      <c r="G1" s="49"/>
      <c r="H1" s="51" t="s">
        <v>434</v>
      </c>
      <c r="I1" s="61"/>
    </row>
    <row r="2" spans="1:9" ht="25.5" customHeight="1">
      <c r="A2" s="202" t="s">
        <v>435</v>
      </c>
      <c r="B2" s="202"/>
      <c r="C2" s="202"/>
      <c r="D2" s="202"/>
      <c r="E2" s="202"/>
      <c r="F2" s="202"/>
      <c r="G2" s="202"/>
      <c r="H2" s="202"/>
      <c r="I2" s="61"/>
    </row>
    <row r="3" spans="1:9" ht="19.5" customHeight="1">
      <c r="A3" s="27"/>
      <c r="B3" s="52"/>
      <c r="C3" s="52"/>
      <c r="D3" s="52"/>
      <c r="E3" s="52"/>
      <c r="F3" s="52"/>
      <c r="G3" s="52"/>
      <c r="H3" s="28" t="s">
        <v>2</v>
      </c>
      <c r="I3" s="61"/>
    </row>
    <row r="4" spans="1:9" ht="19.5" customHeight="1">
      <c r="A4" s="214" t="s">
        <v>436</v>
      </c>
      <c r="B4" s="214" t="s">
        <v>437</v>
      </c>
      <c r="C4" s="204" t="s">
        <v>438</v>
      </c>
      <c r="D4" s="204"/>
      <c r="E4" s="204"/>
      <c r="F4" s="204"/>
      <c r="G4" s="204"/>
      <c r="H4" s="204"/>
      <c r="I4" s="61"/>
    </row>
    <row r="5" spans="1:9" ht="19.5" customHeight="1">
      <c r="A5" s="214"/>
      <c r="B5" s="214"/>
      <c r="C5" s="220" t="s">
        <v>55</v>
      </c>
      <c r="D5" s="212" t="s">
        <v>292</v>
      </c>
      <c r="E5" s="53" t="s">
        <v>439</v>
      </c>
      <c r="F5" s="54"/>
      <c r="G5" s="54"/>
      <c r="H5" s="222" t="s">
        <v>297</v>
      </c>
      <c r="I5" s="61"/>
    </row>
    <row r="6" spans="1:9" ht="33.75" customHeight="1">
      <c r="A6" s="213"/>
      <c r="B6" s="213"/>
      <c r="C6" s="221"/>
      <c r="D6" s="207"/>
      <c r="E6" s="55" t="s">
        <v>70</v>
      </c>
      <c r="F6" s="56" t="s">
        <v>440</v>
      </c>
      <c r="G6" s="57" t="s">
        <v>441</v>
      </c>
      <c r="H6" s="217"/>
      <c r="I6" s="61"/>
    </row>
    <row r="7" spans="1:9" s="65" customFormat="1" ht="19.5" customHeight="1">
      <c r="A7" s="40" t="s">
        <v>78</v>
      </c>
      <c r="B7" s="41" t="s">
        <v>78</v>
      </c>
      <c r="C7" s="66">
        <v>1</v>
      </c>
      <c r="D7" s="40">
        <v>2</v>
      </c>
      <c r="E7" s="40">
        <v>3</v>
      </c>
      <c r="F7" s="40">
        <v>4</v>
      </c>
      <c r="G7" s="41">
        <v>5</v>
      </c>
      <c r="H7" s="67">
        <v>6</v>
      </c>
      <c r="I7" s="77"/>
    </row>
    <row r="8" spans="1:9" ht="19.5" customHeight="1">
      <c r="A8" s="42"/>
      <c r="B8" s="42" t="s">
        <v>55</v>
      </c>
      <c r="C8" s="68">
        <v>110000</v>
      </c>
      <c r="D8" s="69">
        <v>0</v>
      </c>
      <c r="E8" s="70">
        <v>80000</v>
      </c>
      <c r="F8" s="68">
        <v>0</v>
      </c>
      <c r="G8" s="71">
        <v>80000</v>
      </c>
      <c r="H8" s="71">
        <v>30000</v>
      </c>
      <c r="I8" s="61"/>
    </row>
    <row r="9" spans="1:9" ht="19.5" customHeight="1">
      <c r="A9" s="42" t="s">
        <v>79</v>
      </c>
      <c r="B9" s="42"/>
      <c r="C9" s="68">
        <v>110000</v>
      </c>
      <c r="D9" s="69">
        <v>0</v>
      </c>
      <c r="E9" s="70">
        <v>80000</v>
      </c>
      <c r="F9" s="68">
        <v>0</v>
      </c>
      <c r="G9" s="71">
        <v>80000</v>
      </c>
      <c r="H9" s="71">
        <v>30000</v>
      </c>
      <c r="I9" s="61"/>
    </row>
    <row r="10" spans="1:9" ht="19.5" customHeight="1">
      <c r="A10" s="42" t="s">
        <v>84</v>
      </c>
      <c r="B10" s="42" t="s">
        <v>80</v>
      </c>
      <c r="C10" s="68">
        <v>110000</v>
      </c>
      <c r="D10" s="69">
        <v>0</v>
      </c>
      <c r="E10" s="70">
        <v>80000</v>
      </c>
      <c r="F10" s="68">
        <v>0</v>
      </c>
      <c r="G10" s="71">
        <v>80000</v>
      </c>
      <c r="H10" s="71">
        <v>30000</v>
      </c>
      <c r="I10" s="63"/>
    </row>
    <row r="11" spans="1:9" ht="19.5" customHeight="1">
      <c r="A11" s="72"/>
      <c r="B11" s="72"/>
      <c r="C11" s="72"/>
      <c r="D11" s="72"/>
      <c r="E11" s="73"/>
      <c r="F11" s="72"/>
      <c r="G11" s="72"/>
      <c r="H11" s="63"/>
      <c r="I11" s="63"/>
    </row>
    <row r="12" spans="1:9" ht="19.5" customHeight="1">
      <c r="A12" s="72"/>
      <c r="B12" s="72"/>
      <c r="C12" s="72"/>
      <c r="D12" s="72"/>
      <c r="E12" s="74"/>
      <c r="F12" s="72"/>
      <c r="G12" s="72"/>
      <c r="H12" s="63"/>
      <c r="I12" s="63"/>
    </row>
    <row r="13" spans="1:9" ht="19.5" customHeight="1">
      <c r="A13" s="72"/>
      <c r="B13" s="72"/>
      <c r="C13" s="72"/>
      <c r="D13" s="72"/>
      <c r="E13" s="74"/>
      <c r="F13" s="72"/>
      <c r="G13" s="72"/>
      <c r="H13" s="63"/>
      <c r="I13" s="63"/>
    </row>
    <row r="14" spans="1:9" ht="19.5" customHeight="1">
      <c r="A14" s="72"/>
      <c r="B14" s="72"/>
      <c r="C14" s="72"/>
      <c r="D14" s="72"/>
      <c r="E14" s="73"/>
      <c r="F14" s="72"/>
      <c r="G14" s="72"/>
      <c r="H14" s="63"/>
      <c r="I14" s="63"/>
    </row>
    <row r="15" spans="1:9" ht="19.5" customHeight="1">
      <c r="A15" s="72"/>
      <c r="B15" s="72"/>
      <c r="C15" s="72"/>
      <c r="D15" s="72"/>
      <c r="E15" s="73"/>
      <c r="F15" s="72"/>
      <c r="G15" s="72"/>
      <c r="H15" s="63"/>
      <c r="I15" s="63"/>
    </row>
    <row r="16" spans="1:9" ht="19.5" customHeight="1">
      <c r="A16" s="72"/>
      <c r="B16" s="72"/>
      <c r="C16" s="72"/>
      <c r="D16" s="72"/>
      <c r="E16" s="74"/>
      <c r="F16" s="72"/>
      <c r="G16" s="72"/>
      <c r="H16" s="63"/>
      <c r="I16" s="63"/>
    </row>
    <row r="17" spans="1:9" ht="19.5" customHeight="1">
      <c r="A17" s="72"/>
      <c r="B17" s="72"/>
      <c r="C17" s="72"/>
      <c r="D17" s="72"/>
      <c r="E17" s="74"/>
      <c r="F17" s="72"/>
      <c r="G17" s="72"/>
      <c r="H17" s="63"/>
      <c r="I17" s="63"/>
    </row>
    <row r="18" spans="1:9" ht="19.5" customHeight="1">
      <c r="A18" s="72"/>
      <c r="B18" s="72"/>
      <c r="C18" s="72"/>
      <c r="D18" s="72"/>
      <c r="E18" s="75"/>
      <c r="F18" s="72"/>
      <c r="G18" s="72"/>
      <c r="H18" s="63"/>
      <c r="I18" s="63"/>
    </row>
    <row r="19" spans="1:9" ht="19.5" customHeight="1">
      <c r="A19" s="72"/>
      <c r="B19" s="72"/>
      <c r="C19" s="72"/>
      <c r="D19" s="72"/>
      <c r="E19" s="73"/>
      <c r="F19" s="72"/>
      <c r="G19" s="72"/>
      <c r="H19" s="63"/>
      <c r="I19" s="63"/>
    </row>
    <row r="20" spans="1:9" ht="19.5" customHeight="1">
      <c r="A20" s="73"/>
      <c r="B20" s="73"/>
      <c r="C20" s="73"/>
      <c r="D20" s="73"/>
      <c r="E20" s="73"/>
      <c r="F20" s="72"/>
      <c r="G20" s="72"/>
      <c r="H20" s="63"/>
      <c r="I20" s="63"/>
    </row>
    <row r="21" spans="1:9" ht="19.5" customHeight="1">
      <c r="A21" s="63"/>
      <c r="B21" s="63"/>
      <c r="C21" s="63"/>
      <c r="D21" s="63"/>
      <c r="E21" s="76"/>
      <c r="F21" s="63"/>
      <c r="G21" s="63"/>
      <c r="H21" s="63"/>
      <c r="I21" s="63"/>
    </row>
    <row r="22" spans="1:9" ht="19.5" customHeight="1">
      <c r="A22" s="63"/>
      <c r="B22" s="63"/>
      <c r="C22" s="63"/>
      <c r="D22" s="63"/>
      <c r="E22" s="76"/>
      <c r="F22" s="63"/>
      <c r="G22" s="63"/>
      <c r="H22" s="63"/>
      <c r="I22" s="63"/>
    </row>
    <row r="23" spans="1:9" ht="19.5" customHeight="1">
      <c r="A23" s="63"/>
      <c r="B23" s="63"/>
      <c r="C23" s="63"/>
      <c r="D23" s="63"/>
      <c r="E23" s="76"/>
      <c r="F23" s="63"/>
      <c r="G23" s="63"/>
      <c r="H23" s="63"/>
      <c r="I23" s="63"/>
    </row>
    <row r="24" spans="1:9" ht="19.5" customHeight="1">
      <c r="A24" s="63"/>
      <c r="B24" s="63"/>
      <c r="C24" s="63"/>
      <c r="D24" s="63"/>
      <c r="E24" s="76"/>
      <c r="F24" s="63"/>
      <c r="G24" s="63"/>
      <c r="H24" s="63"/>
      <c r="I24" s="63"/>
    </row>
    <row r="25" spans="1:9" ht="19.5" customHeight="1">
      <c r="A25" s="63"/>
      <c r="B25" s="63"/>
      <c r="C25" s="63"/>
      <c r="D25" s="63"/>
      <c r="E25" s="76"/>
      <c r="F25" s="63"/>
      <c r="G25" s="63"/>
      <c r="H25" s="63"/>
      <c r="I25" s="63"/>
    </row>
    <row r="26" spans="1:9" ht="19.5" customHeight="1">
      <c r="A26" s="63"/>
      <c r="B26" s="63"/>
      <c r="C26" s="63"/>
      <c r="D26" s="63"/>
      <c r="E26" s="76"/>
      <c r="F26" s="63"/>
      <c r="G26" s="63"/>
      <c r="H26" s="63"/>
      <c r="I26" s="63"/>
    </row>
    <row r="27" spans="1:9" ht="19.5" customHeight="1">
      <c r="A27" s="63"/>
      <c r="B27" s="63"/>
      <c r="C27" s="63"/>
      <c r="D27" s="63"/>
      <c r="E27" s="76"/>
      <c r="F27" s="63"/>
      <c r="G27" s="63"/>
      <c r="H27" s="63"/>
      <c r="I27" s="63"/>
    </row>
    <row r="28" spans="1:9" ht="19.5" customHeight="1">
      <c r="A28" s="63"/>
      <c r="B28" s="63"/>
      <c r="C28" s="63"/>
      <c r="D28" s="63"/>
      <c r="E28" s="76"/>
      <c r="F28" s="63"/>
      <c r="G28" s="63"/>
      <c r="H28" s="63"/>
      <c r="I28" s="63"/>
    </row>
    <row r="29" spans="1:9" ht="19.5" customHeight="1">
      <c r="A29" s="63"/>
      <c r="B29" s="63"/>
      <c r="C29" s="63"/>
      <c r="D29" s="63"/>
      <c r="E29" s="76"/>
      <c r="F29" s="63"/>
      <c r="G29" s="63"/>
      <c r="H29" s="63"/>
      <c r="I29" s="63"/>
    </row>
    <row r="30" spans="1:9" ht="19.5" customHeight="1">
      <c r="A30" s="63"/>
      <c r="B30" s="63"/>
      <c r="C30" s="63"/>
      <c r="D30" s="63"/>
      <c r="E30" s="76"/>
      <c r="F30" s="63"/>
      <c r="G30" s="63"/>
      <c r="H30" s="63"/>
      <c r="I30" s="6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8" right="0.590277777777778" top="0.590277777777778" bottom="0.590277777777778" header="0" footer="0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tongchuan2</dc:creator>
  <cp:keywords/>
  <dc:description/>
  <cp:lastModifiedBy>User</cp:lastModifiedBy>
  <dcterms:created xsi:type="dcterms:W3CDTF">2019-04-16T06:31:00Z</dcterms:created>
  <dcterms:modified xsi:type="dcterms:W3CDTF">2019-04-17T08:45:06Z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