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63" activeTab="6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  <sheet name="通川区部门项目绩效目标申报表" sheetId="13" r:id="rId13"/>
    <sheet name="通川区部门整体支出绩效申报表" sheetId="14" r:id="rId14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<sst xmlns="http://schemas.openxmlformats.org/spreadsheetml/2006/main" count="1058" uniqueCount="569">
  <si>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</si>
  <si>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</si>
  <si>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</si>
  <si>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</si>
  <si>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</si>
  <si>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</si>
  <si>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</si>
  <si>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</si>
  <si>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</si>
  <si>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</si>
  <si>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</si>
  <si>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</si>
  <si>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</si>
  <si>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</si>
  <si>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</si>
  <si>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</si>
  <si>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</si>
  <si>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</si>
  <si>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</si>
  <si>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</si>
  <si>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</si>
  <si>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</si>
  <si>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</si>
  <si>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</si>
  <si>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</si>
  <si>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</si>
  <si>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</si>
  <si>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</si>
  <si>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</si>
  <si>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</si>
  <si>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</si>
  <si>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</si>
  <si>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</si>
  <si>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</si>
  <si>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</si>
  <si>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</si>
  <si>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</si>
  <si>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</si>
  <si>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</si>
  <si>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</si>
  <si>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</si>
  <si>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</si>
  <si>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</si>
  <si>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</si>
  <si>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</si>
  <si>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</si>
  <si>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</si>
  <si>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</si>
  <si>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</si>
  <si>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</si>
  <si>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</si>
  <si>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</si>
  <si>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</si>
  <si>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</si>
  <si>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</si>
  <si>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</si>
  <si>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</si>
  <si>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</si>
  <si>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</si>
  <si>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</si>
  <si>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</si>
  <si>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</si>
  <si>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</si>
  <si>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</si>
  <si>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</si>
  <si>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</si>
  <si>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</si>
  <si>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</si>
  <si>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</si>
  <si>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</si>
  <si>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</si>
  <si>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</si>
  <si>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</si>
  <si>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</si>
  <si>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</si>
  <si>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</si>
  <si>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</si>
  <si>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</si>
  <si>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</si>
  <si>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212101</t>
  </si>
  <si>
    <t>通川区残联机关</t>
  </si>
  <si>
    <t>208</t>
  </si>
  <si>
    <t>05</t>
  </si>
  <si>
    <t xml:space="preserve">  212101</t>
  </si>
  <si>
    <t xml:space="preserve">  机关事业单位基本养老保险缴费支出</t>
  </si>
  <si>
    <t>11</t>
  </si>
  <si>
    <t>01</t>
  </si>
  <si>
    <t xml:space="preserve">  行政运行（残疾人事业）</t>
  </si>
  <si>
    <t>02</t>
  </si>
  <si>
    <t xml:space="preserve">  一般行政管理事务（残疾人事业）</t>
  </si>
  <si>
    <t>210</t>
  </si>
  <si>
    <t xml:space="preserve">  行政单位医疗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</si>
  <si>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</si>
  <si>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</si>
  <si>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</si>
  <si>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</si>
  <si>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</si>
  <si>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</si>
  <si>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</si>
  <si>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</si>
  <si>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</si>
  <si>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</si>
  <si>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</si>
  <si>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</si>
  <si>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</si>
  <si>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</si>
  <si>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</si>
  <si>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</si>
  <si>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</si>
  <si>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</si>
  <si>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</si>
  <si>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</si>
  <si>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</si>
  <si>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</si>
  <si>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</si>
  <si>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</si>
  <si>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</si>
  <si>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</si>
  <si>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</si>
  <si>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</si>
  <si>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</si>
  <si>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</si>
  <si>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</si>
  <si>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</si>
  <si>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</si>
  <si>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</si>
  <si>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</si>
  <si>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</si>
  <si>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</si>
  <si>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</si>
  <si>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</si>
  <si>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</si>
  <si>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</si>
  <si>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</si>
  <si>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</si>
  <si>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</si>
  <si>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</si>
  <si>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</si>
  <si>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</si>
  <si>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</si>
  <si>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</si>
  <si>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</si>
  <si>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</si>
  <si>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</si>
  <si>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</si>
  <si>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</si>
  <si>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</si>
  <si>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</si>
  <si>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</si>
  <si>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</si>
  <si>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</si>
  <si>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</si>
  <si>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</si>
  <si>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</si>
  <si>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</si>
  <si>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</si>
  <si>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</si>
  <si>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</si>
  <si>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>99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</si>
  <si>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</si>
  <si>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</si>
  <si>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</si>
  <si>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</si>
  <si>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</si>
  <si>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</si>
  <si>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</si>
  <si>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</si>
  <si>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</si>
  <si>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</si>
  <si>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</si>
  <si>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</si>
  <si>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</si>
  <si>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</si>
  <si>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</si>
  <si>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</si>
  <si>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</si>
  <si>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</si>
  <si>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</si>
  <si>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</si>
  <si>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</si>
  <si>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</si>
  <si>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</si>
  <si>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</si>
  <si>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</si>
  <si>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</si>
  <si>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</si>
  <si>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</si>
  <si>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</si>
  <si>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</si>
  <si>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</si>
  <si>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</si>
  <si>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</si>
  <si>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</si>
  <si>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</si>
  <si>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</si>
  <si>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</si>
  <si>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</si>
  <si>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</si>
  <si>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</si>
  <si>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</si>
  <si>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</si>
  <si>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</si>
  <si>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</si>
  <si>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</si>
  <si>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</si>
  <si>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</si>
  <si>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</si>
  <si>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</si>
  <si>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</si>
  <si>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</si>
  <si>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</si>
  <si>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</si>
  <si>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</si>
  <si>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</si>
  <si>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</si>
  <si>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</si>
  <si>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</si>
  <si>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</si>
  <si>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</si>
  <si>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</si>
  <si>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</si>
  <si>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</si>
  <si>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</si>
  <si>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</si>
  <si>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</si>
  <si>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</si>
  <si>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</si>
  <si>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</si>
  <si>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</si>
  <si>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</si>
  <si>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</si>
  <si>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</si>
  <si>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</si>
  <si>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</si>
  <si>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</si>
  <si>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</si>
  <si>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</si>
  <si>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</si>
  <si>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</si>
  <si>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</si>
  <si>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</si>
  <si>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</si>
  <si>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</si>
  <si>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</si>
  <si>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</si>
  <si>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</si>
  <si>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</si>
  <si>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</si>
  <si>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</si>
  <si>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</si>
  <si>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</si>
  <si>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</si>
  <si>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</si>
  <si>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</si>
  <si>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</si>
  <si>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</si>
  <si>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</si>
  <si>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</si>
  <si>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</si>
  <si>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</si>
  <si>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</si>
  <si>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</si>
  <si>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</si>
  <si>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</si>
  <si>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</si>
  <si>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</si>
  <si>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</si>
  <si>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</si>
  <si>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</si>
  <si>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</si>
  <si>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</si>
  <si>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</si>
  <si>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</si>
  <si>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</si>
  <si>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</si>
  <si>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</si>
  <si>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</si>
  <si>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</si>
  <si>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</si>
  <si>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</si>
  <si>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</si>
  <si>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</si>
  <si>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</si>
  <si>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</si>
  <si>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</si>
  <si>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</si>
  <si>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</si>
  <si>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</si>
  <si>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</si>
  <si>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</si>
  <si>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</si>
  <si>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</si>
  <si>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</si>
  <si>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</si>
  <si>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</si>
  <si>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</si>
  <si>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</si>
  <si>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</si>
  <si>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</si>
  <si>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</si>
  <si>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</si>
  <si>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</si>
  <si>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</si>
  <si>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</si>
  <si>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</si>
  <si>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</si>
  <si>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</si>
  <si>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</si>
  <si>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</si>
  <si>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</si>
  <si>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</si>
  <si>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</si>
  <si>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</si>
  <si>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</si>
  <si>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</si>
  <si>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</si>
  <si>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</si>
  <si>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</si>
  <si>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</si>
  <si>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</si>
  <si>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</si>
  <si>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</si>
  <si>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</si>
  <si>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</si>
  <si>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</si>
  <si>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</si>
  <si>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</si>
  <si>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</si>
  <si>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</si>
  <si>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</si>
  <si>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</si>
  <si>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</si>
  <si>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</si>
  <si>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</si>
  <si>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</si>
  <si>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</si>
  <si>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</si>
  <si>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</si>
  <si>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</si>
  <si>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</si>
  <si>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</si>
  <si>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</si>
  <si>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</si>
  <si>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</si>
  <si>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</si>
  <si>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一般行政管理事务（残疾人事业）</t>
  </si>
  <si>
    <t>行政运行（残疾人事业）</t>
  </si>
  <si>
    <t>机关事业单位基本养老保险缴费支出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</si>
  <si>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</si>
  <si>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</si>
  <si>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</si>
  <si>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</si>
  <si>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</si>
  <si>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</si>
  <si>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</si>
  <si>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</si>
  <si>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</si>
  <si>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</si>
  <si>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</si>
  <si>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</si>
  <si>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</si>
  <si>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</si>
  <si>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</si>
  <si>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</si>
  <si>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</si>
  <si>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</si>
  <si>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</si>
  <si>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</si>
  <si>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</si>
  <si>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</si>
  <si>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</si>
  <si>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</si>
  <si>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</si>
  <si>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</si>
  <si>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</si>
  <si>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</si>
  <si>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</si>
  <si>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</si>
  <si>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</si>
  <si>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</si>
  <si>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</si>
  <si>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</si>
  <si>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</si>
  <si>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</si>
  <si>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</si>
  <si>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</si>
  <si>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</si>
  <si>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</si>
  <si>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</si>
  <si>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</si>
  <si>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</si>
  <si>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</si>
  <si>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</si>
  <si>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</si>
  <si>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</si>
  <si>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</si>
  <si>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</si>
  <si>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</si>
  <si>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</si>
  <si>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</si>
  <si>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</si>
  <si>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</si>
  <si>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</si>
  <si>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</si>
  <si>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</si>
  <si>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</si>
  <si>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</si>
  <si>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</si>
  <si>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</si>
  <si>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</si>
  <si>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</si>
  <si>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</si>
  <si>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</si>
  <si>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</si>
  <si>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</si>
  <si>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</si>
  <si>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</si>
  <si>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</si>
  <si>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</si>
  <si>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</si>
  <si>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</si>
  <si>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</si>
  <si>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</si>
  <si>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</si>
  <si>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</si>
  <si>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</si>
  <si>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一般预算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</si>
  <si>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</si>
  <si>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</si>
  <si>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</si>
  <si>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</si>
  <si>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</si>
  <si>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</si>
  <si>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</si>
  <si>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</si>
  <si>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</si>
  <si>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</si>
  <si>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</si>
  <si>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</si>
  <si>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</si>
  <si>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</si>
  <si>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</si>
  <si>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</si>
  <si>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</si>
  <si>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附件1-1</t>
  </si>
  <si>
    <t>专项预算项目绩效目标申报表</t>
  </si>
  <si>
    <t>（  2019   ）年度</t>
  </si>
  <si>
    <t xml:space="preserve">     项目名称： 残疾人事业发展                            部门（单位)：通川区残联</t>
  </si>
  <si>
    <t xml:space="preserve">     项目联系人：  罗宇                                         联系电话： 2371522                                                                                        </t>
  </si>
  <si>
    <t>项目类别</t>
  </si>
  <si>
    <r>
      <rPr>
        <sz val="12"/>
        <color theme="1"/>
        <rFont val="宋体"/>
        <charset val="134"/>
      </rPr>
      <t xml:space="preserve">1.区委、区政府研究确定项目  □     文件号：
2.中央、省、市行业规划确定项目  </t>
    </r>
    <r>
      <rPr>
        <b/>
        <sz val="12"/>
        <color rgb="FFFF0000"/>
        <rFont val="宋体"/>
        <charset val="134"/>
      </rPr>
      <t>□</t>
    </r>
    <r>
      <rPr>
        <sz val="12"/>
        <color theme="1"/>
        <rFont val="宋体"/>
        <charset val="134"/>
      </rPr>
      <t xml:space="preserve"> 文件号：
3.区级行业规划确定项目 □          文件号：  
4.其他项目  □                     文件号：</t>
    </r>
  </si>
  <si>
    <t>项目预算设立依据</t>
  </si>
  <si>
    <t xml:space="preserve">文件概述：残疾人事业发展                               </t>
  </si>
  <si>
    <t>项目资金来源</t>
  </si>
  <si>
    <t>资金来源</t>
  </si>
  <si>
    <t>预算申请数（万元，保留小数两位）</t>
  </si>
  <si>
    <t>中央 □     省 □      市 □   
区本级配套 □  本级资金  □</t>
  </si>
  <si>
    <t>中央     万元、省级      万元、市级       万元、
区本级配套      万元、区本级资金       万元。
合计       万元</t>
  </si>
  <si>
    <t>其中：申请当年新增数</t>
  </si>
  <si>
    <t>非财政拨款</t>
  </si>
  <si>
    <t>预算测算标准及
测算过程</t>
  </si>
  <si>
    <t>相关情况</t>
  </si>
  <si>
    <t>1.延续项目  □</t>
  </si>
  <si>
    <t>2019预算数    万元</t>
  </si>
  <si>
    <t>2018决算数    万元</t>
  </si>
  <si>
    <t>上年绩效考评结果：</t>
  </si>
  <si>
    <t>2.新增项目  □</t>
  </si>
  <si>
    <t>项目需要开展的主要工作（细化措施）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</si>
  <si>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</si>
  <si>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</si>
  <si>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</si>
  <si>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</si>
  <si>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</si>
  <si>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</si>
  <si>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</si>
  <si>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</si>
  <si>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</si>
  <si>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残疾人扶贫对象生活补贴</t>
  </si>
  <si>
    <t>元</t>
  </si>
  <si>
    <t>项目完成目标三级指标20项中选填3项及以上指标</t>
  </si>
  <si>
    <t>农村残疾人扶贫解困</t>
  </si>
  <si>
    <t>人次</t>
  </si>
  <si>
    <t>残疾人康复</t>
  </si>
  <si>
    <t>残疾人儿童康复</t>
  </si>
  <si>
    <t>残疾人辅具适配</t>
  </si>
  <si>
    <t>件</t>
  </si>
  <si>
    <t>社区康复示范站区级配套经费</t>
  </si>
  <si>
    <t>残疾人宣传、文化、体育</t>
  </si>
  <si>
    <t>次</t>
  </si>
  <si>
    <t>残疾人重点慰问</t>
  </si>
  <si>
    <t>资助贫困残疾学生及残疾人子女入学</t>
  </si>
  <si>
    <t>残疾人灵活就业</t>
  </si>
  <si>
    <t>残疾人家庭无障碍改造</t>
  </si>
  <si>
    <t>残疾人机动轮椅车燃油补贴</t>
  </si>
  <si>
    <t>购置第三代残疾人证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</si>
  <si>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</si>
  <si>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</si>
  <si>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</si>
  <si>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</si>
  <si>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</si>
  <si>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</si>
  <si>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</si>
  <si>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</si>
  <si>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</si>
  <si>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</si>
  <si>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</si>
  <si>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</si>
  <si>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</si>
  <si>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</si>
  <si>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2019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</si>
  <si>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</si>
  <si>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通川区残联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</si>
  <si>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</si>
  <si>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</si>
  <si>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</si>
  <si>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</si>
  <si>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</si>
  <si>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</si>
  <si>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</si>
  <si>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残疾人教育就业</t>
  </si>
  <si>
    <t>残疾人扶贫对象生活补贴、扶贫解困、灵活就业、金秋助学</t>
  </si>
  <si>
    <t>残疾人康复、辅具适配</t>
  </si>
  <si>
    <t>残疾人维权</t>
  </si>
  <si>
    <t>残疾人重点慰问、家庭无障碍改造、机动车燃油补贴</t>
  </si>
  <si>
    <t>残联组织建设、宣传文化体育</t>
  </si>
  <si>
    <t>社区康复示范站建设、更换第三代残疾证、宣传文化体育</t>
  </si>
  <si>
    <t>金额合计</t>
  </si>
  <si>
    <t>年度
总体
目标</t>
  </si>
  <si>
    <t xml:space="preserve">
目标1：为进一步支持残疾人事业发展                                                                                        
</t>
  </si>
  <si>
    <t>绩
效
指
标</t>
  </si>
  <si>
    <t>产出指标</t>
  </si>
  <si>
    <t>农村残疾人实用技术培训数量</t>
  </si>
  <si>
    <t>≥700人次</t>
  </si>
  <si>
    <t>残疾人居家灵活就业人数</t>
  </si>
  <si>
    <t>≥2877人次</t>
  </si>
  <si>
    <t>贫困重度残疾人家庭无障碍改造户数</t>
  </si>
  <si>
    <t>≥48户</t>
  </si>
  <si>
    <t>残疾儿童康复求助人数</t>
  </si>
  <si>
    <t>≥120人次</t>
  </si>
  <si>
    <t>质量指标</t>
  </si>
  <si>
    <t>残疾人居家灵活就业比率</t>
  </si>
  <si>
    <t>≥30%</t>
  </si>
  <si>
    <t>贫困重度残疾人家庭无障碍改造率</t>
  </si>
  <si>
    <t>时效指标</t>
  </si>
  <si>
    <t>补助资金及时发放率</t>
  </si>
  <si>
    <t>≥100%</t>
  </si>
  <si>
    <t>成本指标</t>
  </si>
  <si>
    <t>贫困重度残疾人家庭无障碍改造</t>
  </si>
  <si>
    <t>6500元/户</t>
  </si>
  <si>
    <t>脑瘫儿童救助</t>
  </si>
  <si>
    <t>10000/人·年</t>
  </si>
  <si>
    <t>智障儿童救助</t>
  </si>
  <si>
    <t>12000元/人·年</t>
  </si>
  <si>
    <t>效益指标</t>
  </si>
  <si>
    <t>经济效益
指标</t>
  </si>
  <si>
    <t>带动增加贫困残疾人经济收入</t>
  </si>
  <si>
    <t>≥1万元</t>
  </si>
  <si>
    <t>社会效益指标</t>
  </si>
  <si>
    <t>贫困残疾人就业人数</t>
  </si>
  <si>
    <t>≥2877人</t>
  </si>
  <si>
    <t>政策知晓率</t>
  </si>
  <si>
    <t>≥70%</t>
  </si>
  <si>
    <t xml:space="preserve"> ……</t>
  </si>
  <si>
    <t>可持续影响
指标</t>
  </si>
  <si>
    <t>可持续发展</t>
  </si>
  <si>
    <t>满意度指标</t>
  </si>
  <si>
    <t>服务对象
满意度指标</t>
  </si>
  <si>
    <t>受助对象满意度</t>
  </si>
  <si>
    <t>≥80%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</si>
</sst>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45">
    <font>
      <sz val="9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2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1" fontId="0" fillId="0" borderId="0"/>
    <xf numFmtId="0" fontId="26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5" borderId="1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9" borderId="18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41" fillId="21" borderId="19" applyNumberFormat="0" applyAlignment="0" applyProtection="0">
      <alignment vertical="center"/>
    </xf>
    <xf numFmtId="0" fontId="34" fillId="31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" fillId="0" borderId="0"/>
  </cellStyleXfs>
  <cellXfs count="300">
    <xf numFmtId="1" fontId="0" fillId="0" borderId="0" xfId="0" applyNumberFormat="1" applyFill="1"/>
    <xf numFmtId="0" fontId="1" fillId="0" borderId="0" xfId="49" applyFont="1" applyAlignment="1">
      <alignment vertical="center"/>
    </xf>
    <xf numFmtId="0" fontId="2" fillId="0" borderId="0" xfId="49" applyAlignment="1">
      <alignment vertical="center"/>
    </xf>
    <xf numFmtId="0" fontId="3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5" xfId="49" applyBorder="1" applyAlignment="1">
      <alignment horizontal="center" vertical="center" wrapText="1"/>
    </xf>
    <xf numFmtId="0" fontId="2" fillId="0" borderId="6" xfId="49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2" fillId="0" borderId="2" xfId="49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7" xfId="49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4" xfId="49" applyBorder="1" applyAlignment="1">
      <alignment vertical="center" wrapText="1"/>
    </xf>
    <xf numFmtId="0" fontId="2" fillId="0" borderId="9" xfId="49" applyBorder="1" applyAlignment="1">
      <alignment horizontal="center" vertical="center" wrapText="1"/>
    </xf>
    <xf numFmtId="0" fontId="2" fillId="0" borderId="1" xfId="49" applyFont="1" applyBorder="1" applyAlignment="1">
      <alignment horizontal="left" vertical="top" wrapText="1"/>
    </xf>
    <xf numFmtId="0" fontId="2" fillId="0" borderId="2" xfId="49" applyBorder="1" applyAlignment="1">
      <alignment horizontal="left" vertical="top" wrapText="1"/>
    </xf>
    <xf numFmtId="0" fontId="2" fillId="0" borderId="3" xfId="49" applyBorder="1" applyAlignment="1">
      <alignment horizontal="left" vertical="top" wrapText="1"/>
    </xf>
    <xf numFmtId="0" fontId="4" fillId="2" borderId="4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10" xfId="49" applyNumberFormat="1" applyFont="1" applyFill="1" applyBorder="1" applyAlignment="1">
      <alignment horizontal="center" vertical="center" wrapText="1"/>
    </xf>
    <xf numFmtId="0" fontId="4" fillId="2" borderId="9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vertical="center" wrapText="1"/>
    </xf>
    <xf numFmtId="9" fontId="4" fillId="2" borderId="4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left" vertical="center" wrapText="1" shrinkToFit="1"/>
    </xf>
    <xf numFmtId="0" fontId="9" fillId="0" borderId="7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textRotation="255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 shrinkToFit="1"/>
    </xf>
    <xf numFmtId="0" fontId="9" fillId="0" borderId="6" xfId="0" applyNumberFormat="1" applyFont="1" applyFill="1" applyBorder="1" applyAlignment="1">
      <alignment horizontal="left" vertical="center" shrinkToFit="1"/>
    </xf>
    <xf numFmtId="0" fontId="9" fillId="0" borderId="11" xfId="0" applyNumberFormat="1" applyFont="1" applyFill="1" applyBorder="1" applyAlignment="1">
      <alignment horizontal="left" vertical="center" shrinkToFit="1"/>
    </xf>
    <xf numFmtId="0" fontId="9" fillId="0" borderId="8" xfId="0" applyNumberFormat="1" applyFont="1" applyFill="1" applyBorder="1" applyAlignment="1">
      <alignment horizontal="left" vertical="center" shrinkToFi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Border="1" applyAlignment="1">
      <alignment horizontal="center" vertical="center" wrapText="1"/>
    </xf>
    <xf numFmtId="0" fontId="2" fillId="0" borderId="0" xfId="49" applyFont="1" applyBorder="1" applyAlignment="1">
      <alignment horizontal="left" vertical="top" wrapText="1"/>
    </xf>
    <xf numFmtId="0" fontId="4" fillId="2" borderId="0" xfId="49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2" fillId="0" borderId="0" xfId="49" applyBorder="1" applyAlignment="1">
      <alignment vertical="center" wrapText="1"/>
    </xf>
    <xf numFmtId="0" fontId="2" fillId="0" borderId="0" xfId="49" applyBorder="1" applyAlignment="1">
      <alignment horizontal="left" vertical="top" wrapText="1"/>
    </xf>
    <xf numFmtId="0" fontId="4" fillId="2" borderId="0" xfId="49" applyNumberFormat="1" applyFont="1" applyFill="1" applyBorder="1" applyAlignment="1">
      <alignment vertical="center" wrapText="1"/>
    </xf>
    <xf numFmtId="9" fontId="4" fillId="2" borderId="0" xfId="49" applyNumberFormat="1" applyFont="1" applyFill="1" applyBorder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/>
    <xf numFmtId="0" fontId="13" fillId="4" borderId="0" xfId="0" applyNumberFormat="1" applyFont="1" applyFill="1"/>
    <xf numFmtId="0" fontId="13" fillId="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13" fillId="0" borderId="9" xfId="0" applyNumberFormat="1" applyFont="1" applyFill="1" applyBorder="1" applyAlignment="1">
      <alignment horizontal="centerContinuous" vertical="center"/>
    </xf>
    <xf numFmtId="0" fontId="13" fillId="0" borderId="10" xfId="0" applyNumberFormat="1" applyFont="1" applyFill="1" applyBorder="1" applyAlignment="1">
      <alignment horizontal="centerContinuous" vertical="center"/>
    </xf>
    <xf numFmtId="0" fontId="13" fillId="0" borderId="13" xfId="0" applyNumberFormat="1" applyFont="1" applyFill="1" applyBorder="1" applyAlignment="1">
      <alignment horizontal="centerContinuous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>
      <alignment horizontal="centerContinuous" vertical="center"/>
    </xf>
    <xf numFmtId="1" fontId="13" fillId="0" borderId="4" xfId="0" applyNumberFormat="1" applyFont="1" applyFill="1" applyBorder="1" applyAlignment="1">
      <alignment horizontal="centerContinuous" vertical="center"/>
    </xf>
    <xf numFmtId="1" fontId="13" fillId="0" borderId="1" xfId="0" applyNumberFormat="1" applyFont="1" applyFill="1" applyBorder="1" applyAlignment="1">
      <alignment horizontal="centerContinuous" vertical="center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4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 wrapText="1"/>
    </xf>
    <xf numFmtId="177" fontId="13" fillId="0" borderId="4" xfId="0" applyNumberFormat="1" applyFont="1" applyFill="1" applyBorder="1" applyAlignment="1" applyProtection="1">
      <alignment vertical="center" wrapText="1"/>
    </xf>
    <xf numFmtId="177" fontId="13" fillId="0" borderId="2" xfId="0" applyNumberFormat="1" applyFont="1" applyFill="1" applyBorder="1" applyAlignment="1" applyProtection="1">
      <alignment vertical="center" wrapText="1"/>
    </xf>
    <xf numFmtId="0" fontId="0" fillId="4" borderId="0" xfId="0" applyNumberFormat="1" applyFont="1" applyFill="1"/>
    <xf numFmtId="0" fontId="0" fillId="0" borderId="0" xfId="0" applyNumberFormat="1" applyFont="1" applyFill="1"/>
    <xf numFmtId="0" fontId="0" fillId="4" borderId="0" xfId="0" applyNumberFormat="1" applyFont="1" applyFill="1" applyBorder="1"/>
    <xf numFmtId="0" fontId="13" fillId="4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/>
    <xf numFmtId="1" fontId="13" fillId="0" borderId="7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Continuous" vertical="center"/>
    </xf>
    <xf numFmtId="1" fontId="13" fillId="0" borderId="9" xfId="0" applyNumberFormat="1" applyFont="1" applyFill="1" applyBorder="1" applyAlignment="1" applyProtection="1">
      <alignment horizontal="center" vertical="center" wrapText="1"/>
    </xf>
    <xf numFmtId="1" fontId="13" fillId="0" borderId="5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" fontId="13" fillId="0" borderId="15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vertical="center" wrapText="1"/>
    </xf>
    <xf numFmtId="177" fontId="13" fillId="0" borderId="1" xfId="0" applyNumberFormat="1" applyFont="1" applyFill="1" applyBorder="1" applyAlignment="1" applyProtection="1">
      <alignment vertical="center" wrapText="1"/>
    </xf>
    <xf numFmtId="177" fontId="13" fillId="0" borderId="3" xfId="0" applyNumberFormat="1" applyFont="1" applyFill="1" applyBorder="1" applyAlignment="1" applyProtection="1">
      <alignment vertical="center" wrapText="1"/>
    </xf>
    <xf numFmtId="1" fontId="15" fillId="0" borderId="0" xfId="0" applyNumberFormat="1" applyFont="1" applyFill="1"/>
    <xf numFmtId="1" fontId="13" fillId="0" borderId="0" xfId="0" applyNumberFormat="1" applyFont="1" applyFill="1" applyAlignment="1">
      <alignment vertical="center"/>
    </xf>
    <xf numFmtId="1" fontId="15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vertical="center" wrapText="1"/>
    </xf>
    <xf numFmtId="3" fontId="13" fillId="0" borderId="2" xfId="0" applyNumberFormat="1" applyFont="1" applyFill="1" applyBorder="1" applyAlignment="1" applyProtection="1">
      <alignment vertical="center" wrapText="1"/>
    </xf>
    <xf numFmtId="3" fontId="13" fillId="0" borderId="1" xfId="0" applyNumberFormat="1" applyFont="1" applyFill="1" applyBorder="1" applyAlignment="1" applyProtection="1">
      <alignment vertical="center" wrapText="1"/>
    </xf>
    <xf numFmtId="3" fontId="13" fillId="0" borderId="3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3" fillId="4" borderId="0" xfId="0" applyNumberFormat="1" applyFont="1" applyFill="1" applyAlignment="1" applyProtection="1">
      <alignment horizontal="right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centerContinuous" vertical="center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3" fontId="13" fillId="0" borderId="15" xfId="0" applyNumberFormat="1" applyFont="1" applyFill="1" applyBorder="1" applyAlignment="1" applyProtection="1">
      <alignment horizontal="center" vertical="center" wrapText="1"/>
    </xf>
    <xf numFmtId="3" fontId="13" fillId="0" borderId="15" xfId="0" applyNumberFormat="1" applyFont="1" applyFill="1" applyBorder="1" applyAlignment="1" applyProtection="1">
      <alignment vertical="center" wrapText="1"/>
    </xf>
    <xf numFmtId="3" fontId="13" fillId="0" borderId="6" xfId="0" applyNumberFormat="1" applyFont="1" applyFill="1" applyBorder="1" applyAlignment="1" applyProtection="1">
      <alignment vertical="center" wrapText="1"/>
    </xf>
    <xf numFmtId="3" fontId="13" fillId="0" borderId="8" xfId="0" applyNumberFormat="1" applyFont="1" applyFill="1" applyBorder="1" applyAlignment="1" applyProtection="1">
      <alignment vertical="center" wrapText="1"/>
    </xf>
    <xf numFmtId="3" fontId="19" fillId="0" borderId="13" xfId="0" applyNumberFormat="1" applyFont="1" applyFill="1" applyBorder="1" applyAlignment="1" applyProtection="1"/>
    <xf numFmtId="3" fontId="0" fillId="0" borderId="1" xfId="0" applyNumberFormat="1" applyFill="1" applyBorder="1"/>
    <xf numFmtId="3" fontId="13" fillId="0" borderId="10" xfId="0" applyNumberFormat="1" applyFont="1" applyFill="1" applyBorder="1" applyAlignment="1" applyProtection="1">
      <alignment vertical="center" wrapText="1"/>
    </xf>
    <xf numFmtId="3" fontId="13" fillId="0" borderId="9" xfId="0" applyNumberFormat="1" applyFont="1" applyFill="1" applyBorder="1" applyAlignment="1" applyProtection="1">
      <alignment vertical="center" wrapText="1"/>
    </xf>
    <xf numFmtId="49" fontId="0" fillId="0" borderId="4" xfId="0" applyNumberFormat="1" applyFill="1" applyBorder="1"/>
    <xf numFmtId="1" fontId="0" fillId="0" borderId="4" xfId="0" applyNumberFormat="1" applyFill="1" applyBorder="1"/>
    <xf numFmtId="3" fontId="0" fillId="0" borderId="15" xfId="0" applyNumberFormat="1" applyFill="1" applyBorder="1" applyAlignment="1">
      <alignment horizontal="center" vertical="center"/>
    </xf>
    <xf numFmtId="3" fontId="13" fillId="0" borderId="15" xfId="0" applyNumberFormat="1" applyFont="1" applyFill="1" applyBorder="1" applyAlignment="1" applyProtection="1"/>
    <xf numFmtId="3" fontId="13" fillId="0" borderId="4" xfId="0" applyNumberFormat="1" applyFont="1" applyFill="1" applyBorder="1" applyAlignment="1" applyProtection="1"/>
    <xf numFmtId="3" fontId="0" fillId="0" borderId="10" xfId="0" applyNumberFormat="1" applyFill="1" applyBorder="1" applyAlignment="1">
      <alignment horizontal="center" vertical="center"/>
    </xf>
    <xf numFmtId="3" fontId="13" fillId="0" borderId="15" xfId="0" applyNumberFormat="1" applyFont="1" applyFill="1" applyBorder="1" applyAlignment="1" applyProtection="1">
      <alignment wrapText="1"/>
    </xf>
    <xf numFmtId="0" fontId="13" fillId="4" borderId="0" xfId="0" applyNumberFormat="1" applyFont="1" applyFill="1" applyAlignment="1"/>
    <xf numFmtId="0" fontId="13" fillId="4" borderId="1" xfId="0" applyNumberFormat="1" applyFont="1" applyFill="1" applyBorder="1" applyAlignment="1" applyProtection="1">
      <alignment horizontal="centerContinuous" vertical="center"/>
    </xf>
    <xf numFmtId="0" fontId="13" fillId="4" borderId="2" xfId="0" applyNumberFormat="1" applyFont="1" applyFill="1" applyBorder="1" applyAlignment="1" applyProtection="1">
      <alignment horizontal="centerContinuous" vertical="center"/>
    </xf>
    <xf numFmtId="0" fontId="13" fillId="0" borderId="7" xfId="0" applyNumberFormat="1" applyFont="1" applyFill="1" applyBorder="1" applyAlignment="1">
      <alignment horizontal="centerContinuous" vertical="center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4" fontId="13" fillId="0" borderId="1" xfId="0" applyNumberFormat="1" applyFont="1" applyFill="1" applyBorder="1" applyAlignment="1" applyProtection="1">
      <alignment vertical="center" wrapText="1"/>
    </xf>
    <xf numFmtId="0" fontId="20" fillId="4" borderId="0" xfId="0" applyNumberFormat="1" applyFont="1" applyFill="1"/>
    <xf numFmtId="0" fontId="13" fillId="4" borderId="12" xfId="0" applyNumberFormat="1" applyFont="1" applyFill="1" applyBorder="1" applyAlignment="1" applyProtection="1">
      <alignment horizontal="centerContinuous" vertical="center"/>
    </xf>
    <xf numFmtId="0" fontId="13" fillId="4" borderId="15" xfId="0" applyNumberFormat="1" applyFont="1" applyFill="1" applyBorder="1" applyAlignment="1" applyProtection="1">
      <alignment horizontal="centerContinuous" vertical="center"/>
    </xf>
    <xf numFmtId="0" fontId="13" fillId="4" borderId="5" xfId="0" applyNumberFormat="1" applyFont="1" applyFill="1" applyBorder="1" applyAlignment="1" applyProtection="1">
      <alignment horizontal="centerContinuous" vertical="center"/>
    </xf>
    <xf numFmtId="0" fontId="13" fillId="4" borderId="4" xfId="0" applyNumberFormat="1" applyFont="1" applyFill="1" applyBorder="1" applyAlignment="1" applyProtection="1">
      <alignment horizontal="centerContinuous" vertical="center"/>
    </xf>
    <xf numFmtId="1" fontId="0" fillId="0" borderId="4" xfId="0" applyNumberFormat="1" applyFill="1" applyBorder="1" applyAlignment="1">
      <alignment horizontal="centerContinuous" vertical="center"/>
    </xf>
    <xf numFmtId="1" fontId="0" fillId="0" borderId="1" xfId="0" applyNumberFormat="1" applyFill="1" applyBorder="1" applyAlignment="1">
      <alignment horizontal="centerContinuous" vertical="center"/>
    </xf>
    <xf numFmtId="4" fontId="13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vertical="center" wrapText="1"/>
    </xf>
    <xf numFmtId="178" fontId="13" fillId="4" borderId="0" xfId="0" applyNumberFormat="1" applyFont="1" applyFill="1" applyAlignment="1" applyProtection="1"/>
    <xf numFmtId="1" fontId="21" fillId="0" borderId="0" xfId="0" applyNumberFormat="1" applyFont="1" applyFill="1" applyAlignment="1" applyProtection="1"/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Continuous" vertical="center"/>
    </xf>
    <xf numFmtId="1" fontId="13" fillId="0" borderId="4" xfId="0" applyNumberFormat="1" applyFont="1" applyFill="1" applyBorder="1" applyAlignment="1" applyProtection="1">
      <alignment horizontal="center" vertical="center"/>
    </xf>
    <xf numFmtId="1" fontId="13" fillId="0" borderId="4" xfId="0" applyNumberFormat="1" applyFont="1" applyFill="1" applyBorder="1" applyAlignment="1" applyProtection="1">
      <alignment horizontal="centerContinuous" vertical="center"/>
    </xf>
    <xf numFmtId="0" fontId="13" fillId="4" borderId="15" xfId="0" applyNumberFormat="1" applyFont="1" applyFill="1" applyBorder="1" applyAlignment="1" applyProtection="1">
      <alignment horizontal="center" vertical="center"/>
    </xf>
    <xf numFmtId="1" fontId="13" fillId="0" borderId="15" xfId="0" applyNumberFormat="1" applyFont="1" applyFill="1" applyBorder="1" applyAlignment="1" applyProtection="1">
      <alignment horizontal="center" vertical="center"/>
    </xf>
    <xf numFmtId="0" fontId="13" fillId="4" borderId="15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3" fontId="21" fillId="0" borderId="4" xfId="0" applyNumberFormat="1" applyFont="1" applyFill="1" applyBorder="1" applyAlignment="1" applyProtection="1">
      <alignment vertical="center" wrapText="1"/>
    </xf>
    <xf numFmtId="49" fontId="21" fillId="0" borderId="4" xfId="0" applyNumberFormat="1" applyFont="1" applyFill="1" applyBorder="1" applyAlignment="1" applyProtection="1">
      <alignment vertical="center" wrapText="1"/>
    </xf>
    <xf numFmtId="49" fontId="13" fillId="4" borderId="9" xfId="0" applyNumberFormat="1" applyFont="1" applyFill="1" applyBorder="1" applyAlignment="1" applyProtection="1">
      <alignment vertical="center" wrapText="1"/>
    </xf>
    <xf numFmtId="49" fontId="21" fillId="0" borderId="7" xfId="0" applyNumberFormat="1" applyFont="1" applyFill="1" applyBorder="1" applyAlignment="1" applyProtection="1">
      <alignment vertical="center" wrapText="1"/>
    </xf>
    <xf numFmtId="3" fontId="21" fillId="0" borderId="9" xfId="0" applyNumberFormat="1" applyFont="1" applyFill="1" applyBorder="1" applyAlignment="1" applyProtection="1">
      <alignment vertical="center" wrapText="1"/>
    </xf>
    <xf numFmtId="3" fontId="21" fillId="0" borderId="8" xfId="0" applyNumberFormat="1" applyFont="1" applyFill="1" applyBorder="1" applyAlignment="1" applyProtection="1">
      <alignment vertical="center" wrapText="1"/>
    </xf>
    <xf numFmtId="3" fontId="21" fillId="0" borderId="7" xfId="0" applyNumberFormat="1" applyFont="1" applyFill="1" applyBorder="1" applyAlignment="1" applyProtection="1">
      <alignment vertical="center" wrapText="1"/>
    </xf>
    <xf numFmtId="49" fontId="13" fillId="4" borderId="4" xfId="0" applyNumberFormat="1" applyFont="1" applyFill="1" applyBorder="1" applyAlignment="1" applyProtection="1">
      <alignment vertical="center" wrapText="1"/>
    </xf>
    <xf numFmtId="3" fontId="13" fillId="0" borderId="13" xfId="0" applyNumberFormat="1" applyFont="1" applyFill="1" applyBorder="1" applyAlignment="1" applyProtection="1">
      <alignment vertical="center" wrapText="1"/>
    </xf>
    <xf numFmtId="3" fontId="13" fillId="0" borderId="5" xfId="0" applyNumberFormat="1" applyFont="1" applyFill="1" applyBorder="1" applyAlignment="1" applyProtection="1">
      <alignment vertical="center" wrapText="1"/>
    </xf>
    <xf numFmtId="3" fontId="21" fillId="0" borderId="3" xfId="0" applyNumberFormat="1" applyFont="1" applyFill="1" applyBorder="1" applyAlignment="1" applyProtection="1">
      <alignment vertical="center" wrapText="1"/>
    </xf>
    <xf numFmtId="3" fontId="21" fillId="0" borderId="5" xfId="0" applyNumberFormat="1" applyFont="1" applyFill="1" applyBorder="1" applyAlignment="1" applyProtection="1">
      <alignment vertical="center" wrapText="1"/>
    </xf>
    <xf numFmtId="3" fontId="21" fillId="0" borderId="1" xfId="0" applyNumberFormat="1" applyFont="1" applyFill="1" applyBorder="1" applyAlignment="1" applyProtection="1">
      <alignment vertical="center" wrapText="1"/>
    </xf>
    <xf numFmtId="3" fontId="0" fillId="0" borderId="4" xfId="0" applyNumberFormat="1" applyFill="1" applyBorder="1"/>
    <xf numFmtId="3" fontId="13" fillId="0" borderId="0" xfId="0" applyNumberFormat="1" applyFont="1" applyFill="1" applyAlignment="1" applyProtection="1">
      <alignment vertical="center" wrapText="1"/>
    </xf>
    <xf numFmtId="3" fontId="13" fillId="0" borderId="7" xfId="0" applyNumberFormat="1" applyFont="1" applyFill="1" applyBorder="1" applyAlignment="1" applyProtection="1">
      <alignment vertical="center" wrapText="1"/>
    </xf>
    <xf numFmtId="178" fontId="13" fillId="4" borderId="4" xfId="0" applyNumberFormat="1" applyFont="1" applyFill="1" applyBorder="1" applyAlignment="1" applyProtection="1">
      <alignment horizontal="center" vertical="center" wrapText="1"/>
    </xf>
    <xf numFmtId="178" fontId="13" fillId="4" borderId="4" xfId="0" applyNumberFormat="1" applyFont="1" applyFill="1" applyBorder="1" applyAlignment="1" applyProtection="1">
      <alignment vertical="center" wrapText="1"/>
    </xf>
    <xf numFmtId="3" fontId="13" fillId="4" borderId="4" xfId="0" applyNumberFormat="1" applyFont="1" applyFill="1" applyBorder="1" applyAlignment="1" applyProtection="1"/>
    <xf numFmtId="3" fontId="13" fillId="0" borderId="12" xfId="0" applyNumberFormat="1" applyFont="1" applyFill="1" applyBorder="1" applyAlignment="1" applyProtection="1">
      <alignment vertical="center" wrapText="1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3" fontId="21" fillId="0" borderId="2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>
      <alignment vertical="center" wrapText="1"/>
    </xf>
    <xf numFmtId="3" fontId="21" fillId="0" borderId="4" xfId="0" applyNumberFormat="1" applyFont="1" applyFill="1" applyBorder="1" applyAlignment="1" applyProtection="1"/>
    <xf numFmtId="3" fontId="0" fillId="0" borderId="4" xfId="0" applyNumberFormat="1" applyFill="1" applyBorder="1" applyAlignment="1">
      <alignment vertical="center" wrapText="1"/>
    </xf>
    <xf numFmtId="3" fontId="0" fillId="0" borderId="15" xfId="0" applyNumberFormat="1" applyFill="1" applyBorder="1" applyAlignment="1">
      <alignment vertical="center" wrapText="1"/>
    </xf>
    <xf numFmtId="49" fontId="21" fillId="4" borderId="4" xfId="0" applyNumberFormat="1" applyFont="1" applyFill="1" applyBorder="1" applyAlignment="1" applyProtection="1">
      <alignment vertical="center" wrapText="1"/>
    </xf>
    <xf numFmtId="0" fontId="0" fillId="4" borderId="0" xfId="0" applyNumberFormat="1" applyFont="1" applyFill="1" applyAlignment="1"/>
    <xf numFmtId="0" fontId="13" fillId="4" borderId="4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/>
    <xf numFmtId="3" fontId="13" fillId="0" borderId="3" xfId="0" applyNumberFormat="1" applyFont="1" applyFill="1" applyBorder="1" applyAlignment="1" applyProtection="1"/>
    <xf numFmtId="178" fontId="13" fillId="4" borderId="4" xfId="0" applyNumberFormat="1" applyFont="1" applyFill="1" applyBorder="1" applyAlignment="1" applyProtection="1"/>
    <xf numFmtId="1" fontId="21" fillId="0" borderId="4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4" borderId="0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/>
    <xf numFmtId="0" fontId="4" fillId="0" borderId="11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3" fontId="4" fillId="0" borderId="15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177" fontId="4" fillId="0" borderId="12" xfId="0" applyNumberFormat="1" applyFont="1" applyFill="1" applyBorder="1" applyAlignment="1" applyProtection="1">
      <alignment vertical="center" wrapText="1"/>
    </xf>
    <xf numFmtId="177" fontId="4" fillId="0" borderId="5" xfId="0" applyNumberFormat="1" applyFont="1" applyFill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vertical="center" wrapText="1"/>
    </xf>
    <xf numFmtId="1" fontId="4" fillId="0" borderId="4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 applyProtection="1">
      <alignment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77" fontId="4" fillId="0" borderId="4" xfId="0" applyNumberFormat="1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177" fontId="4" fillId="0" borderId="14" xfId="0" applyNumberFormat="1" applyFont="1" applyFill="1" applyBorder="1" applyAlignment="1">
      <alignment vertical="center" wrapText="1"/>
    </xf>
    <xf numFmtId="177" fontId="4" fillId="0" borderId="10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/>
    </xf>
    <xf numFmtId="0" fontId="22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13" fillId="0" borderId="4" xfId="0" applyNumberFormat="1" applyFont="1" applyFill="1" applyBorder="1" applyAlignment="1" applyProtection="1">
      <alignment vertical="center" wrapText="1"/>
    </xf>
    <xf numFmtId="49" fontId="13" fillId="0" borderId="11" xfId="0" applyNumberFormat="1" applyFont="1" applyFill="1" applyBorder="1" applyAlignment="1" applyProtection="1">
      <alignment vertical="center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>
      <alignment horizontal="centerContinuous" vertical="center"/>
    </xf>
    <xf numFmtId="4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1" fontId="23" fillId="0" borderId="0" xfId="0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258"/>
      <c r="B1" s="258"/>
      <c r="C1" s="258"/>
      <c r="D1" s="135" t="s">
        <v>0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</row>
    <row r="2" customHeight="1" spans="1:31">
      <c r="A2" s="105" t="s">
        <v>1</v>
      </c>
      <c r="B2" s="105"/>
      <c r="C2" s="105"/>
      <c r="D2" s="105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</row>
    <row r="3" customHeight="1" spans="1:31">
      <c r="A3" s="295"/>
      <c r="B3" s="259"/>
      <c r="C3" s="133"/>
      <c r="D3" s="108" t="s">
        <v>2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</row>
    <row r="4" customHeight="1" spans="1:31">
      <c r="A4" s="296" t="s">
        <v>3</v>
      </c>
      <c r="B4" s="260"/>
      <c r="C4" s="260" t="s">
        <v>4</v>
      </c>
      <c r="D4" s="260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</row>
    <row r="5" customHeight="1" spans="1:31">
      <c r="A5" s="261" t="s">
        <v>5</v>
      </c>
      <c r="B5" s="262" t="s">
        <v>6</v>
      </c>
      <c r="C5" s="261" t="s">
        <v>5</v>
      </c>
      <c r="D5" s="297" t="s">
        <v>6</v>
      </c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</row>
    <row r="6" customHeight="1" spans="1:31">
      <c r="A6" s="264" t="s">
        <v>7</v>
      </c>
      <c r="B6" s="268">
        <v>1391061</v>
      </c>
      <c r="C6" s="298" t="s">
        <v>8</v>
      </c>
      <c r="D6" s="265">
        <v>0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</row>
    <row r="7" customHeight="1" spans="1:31">
      <c r="A7" s="275" t="s">
        <v>9</v>
      </c>
      <c r="B7" s="272">
        <v>0</v>
      </c>
      <c r="C7" s="264" t="s">
        <v>10</v>
      </c>
      <c r="D7" s="265">
        <v>0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</row>
    <row r="8" customHeight="1" spans="1:31">
      <c r="A8" s="264" t="s">
        <v>11</v>
      </c>
      <c r="B8" s="268">
        <v>0</v>
      </c>
      <c r="C8" s="298" t="s">
        <v>12</v>
      </c>
      <c r="D8" s="265">
        <v>0</v>
      </c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</row>
    <row r="9" customHeight="1" spans="1:31">
      <c r="A9" s="275" t="s">
        <v>13</v>
      </c>
      <c r="B9" s="274">
        <v>0</v>
      </c>
      <c r="C9" s="264" t="s">
        <v>14</v>
      </c>
      <c r="D9" s="265">
        <v>0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</row>
    <row r="10" customHeight="1" spans="1:31">
      <c r="A10" s="275" t="s">
        <v>15</v>
      </c>
      <c r="B10" s="268">
        <v>0</v>
      </c>
      <c r="C10" s="264" t="s">
        <v>16</v>
      </c>
      <c r="D10" s="265">
        <v>0</v>
      </c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</row>
    <row r="11" customHeight="1" spans="1:31">
      <c r="A11" s="275" t="s">
        <v>17</v>
      </c>
      <c r="B11" s="268">
        <v>0</v>
      </c>
      <c r="C11" s="264" t="s">
        <v>18</v>
      </c>
      <c r="D11" s="265">
        <v>0</v>
      </c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</row>
    <row r="12" customHeight="1" spans="1:31">
      <c r="A12" s="275"/>
      <c r="B12" s="268"/>
      <c r="C12" s="264" t="s">
        <v>19</v>
      </c>
      <c r="D12" s="265">
        <v>0</v>
      </c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</row>
    <row r="13" customHeight="1" spans="1:31">
      <c r="A13" s="273"/>
      <c r="B13" s="268"/>
      <c r="C13" s="264" t="s">
        <v>20</v>
      </c>
      <c r="D13" s="265">
        <v>1225675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</row>
    <row r="14" customHeight="1" spans="1:31">
      <c r="A14" s="273"/>
      <c r="B14" s="268"/>
      <c r="C14" s="264" t="s">
        <v>21</v>
      </c>
      <c r="D14" s="265">
        <v>0</v>
      </c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</row>
    <row r="15" customHeight="1" spans="1:31">
      <c r="A15" s="273"/>
      <c r="B15" s="268"/>
      <c r="C15" s="264" t="s">
        <v>22</v>
      </c>
      <c r="D15" s="265">
        <v>76696</v>
      </c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</row>
    <row r="16" customHeight="1" spans="1:31">
      <c r="A16" s="273"/>
      <c r="B16" s="268"/>
      <c r="C16" s="264" t="s">
        <v>23</v>
      </c>
      <c r="D16" s="265">
        <v>0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</row>
    <row r="17" customHeight="1" spans="1:31">
      <c r="A17" s="273"/>
      <c r="B17" s="268"/>
      <c r="C17" s="264" t="s">
        <v>24</v>
      </c>
      <c r="D17" s="265">
        <v>0</v>
      </c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</row>
    <row r="18" customHeight="1" spans="1:31">
      <c r="A18" s="273"/>
      <c r="B18" s="268"/>
      <c r="C18" s="264" t="s">
        <v>25</v>
      </c>
      <c r="D18" s="265">
        <v>0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</row>
    <row r="19" customHeight="1" spans="1:31">
      <c r="A19" s="273"/>
      <c r="B19" s="268"/>
      <c r="C19" s="264" t="s">
        <v>26</v>
      </c>
      <c r="D19" s="265">
        <v>0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</row>
    <row r="20" customHeight="1" spans="1:31">
      <c r="A20" s="273"/>
      <c r="B20" s="268"/>
      <c r="C20" s="264" t="s">
        <v>27</v>
      </c>
      <c r="D20" s="265">
        <v>0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</row>
    <row r="21" customHeight="1" spans="1:31">
      <c r="A21" s="273"/>
      <c r="B21" s="268"/>
      <c r="C21" s="264" t="s">
        <v>28</v>
      </c>
      <c r="D21" s="265">
        <v>0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</row>
    <row r="22" customHeight="1" spans="1:31">
      <c r="A22" s="273"/>
      <c r="B22" s="268"/>
      <c r="C22" s="264" t="s">
        <v>29</v>
      </c>
      <c r="D22" s="265">
        <v>0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</row>
    <row r="23" customHeight="1" spans="1:31">
      <c r="A23" s="273"/>
      <c r="B23" s="268"/>
      <c r="C23" s="264" t="s">
        <v>30</v>
      </c>
      <c r="D23" s="265">
        <v>0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</row>
    <row r="24" customHeight="1" spans="1:31">
      <c r="A24" s="273"/>
      <c r="B24" s="268"/>
      <c r="C24" s="264" t="s">
        <v>31</v>
      </c>
      <c r="D24" s="265">
        <v>0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</row>
    <row r="25" customHeight="1" spans="1:31">
      <c r="A25" s="273"/>
      <c r="B25" s="268"/>
      <c r="C25" s="264" t="s">
        <v>32</v>
      </c>
      <c r="D25" s="265">
        <v>88690</v>
      </c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</row>
    <row r="26" customHeight="1" spans="1:31">
      <c r="A26" s="275"/>
      <c r="B26" s="268"/>
      <c r="C26" s="264" t="s">
        <v>33</v>
      </c>
      <c r="D26" s="265">
        <v>0</v>
      </c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</row>
    <row r="27" customHeight="1" spans="1:31">
      <c r="A27" s="275"/>
      <c r="B27" s="268"/>
      <c r="C27" s="264" t="s">
        <v>34</v>
      </c>
      <c r="D27" s="265">
        <v>0</v>
      </c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</row>
    <row r="28" customHeight="1" spans="1:31">
      <c r="A28" s="275"/>
      <c r="B28" s="268"/>
      <c r="C28" s="264" t="s">
        <v>35</v>
      </c>
      <c r="D28" s="268">
        <v>0</v>
      </c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</row>
    <row r="29" customHeight="1" spans="1:31">
      <c r="A29" s="275"/>
      <c r="B29" s="268"/>
      <c r="C29" s="264" t="s">
        <v>36</v>
      </c>
      <c r="D29" s="272">
        <v>0</v>
      </c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</row>
    <row r="30" customHeight="1" spans="1:31">
      <c r="A30" s="275"/>
      <c r="B30" s="268"/>
      <c r="C30" s="264" t="s">
        <v>37</v>
      </c>
      <c r="D30" s="265">
        <v>0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</row>
    <row r="31" customHeight="1" spans="1:31">
      <c r="A31" s="275"/>
      <c r="B31" s="268"/>
      <c r="C31" s="264" t="s">
        <v>38</v>
      </c>
      <c r="D31" s="265">
        <v>0</v>
      </c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</row>
    <row r="32" customHeight="1" spans="1:31">
      <c r="A32" s="275"/>
      <c r="B32" s="268"/>
      <c r="C32" s="264" t="s">
        <v>39</v>
      </c>
      <c r="D32" s="265">
        <v>0</v>
      </c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</row>
    <row r="33" customHeight="1" spans="1:31">
      <c r="A33" s="275"/>
      <c r="B33" s="268"/>
      <c r="C33" s="264" t="s">
        <v>40</v>
      </c>
      <c r="D33" s="265">
        <v>0</v>
      </c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</row>
    <row r="34" customHeight="1" spans="1:31">
      <c r="A34" s="275"/>
      <c r="B34" s="268"/>
      <c r="C34" s="264" t="s">
        <v>41</v>
      </c>
      <c r="D34" s="268">
        <v>0</v>
      </c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</row>
    <row r="35" customHeight="1" spans="1:31">
      <c r="A35" s="261" t="s">
        <v>42</v>
      </c>
      <c r="B35" s="280">
        <f>SUM(B6:B33)</f>
        <v>1391061</v>
      </c>
      <c r="C35" s="261" t="s">
        <v>43</v>
      </c>
      <c r="D35" s="285">
        <f>SUM(D6:D34)</f>
        <v>1391061</v>
      </c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</row>
    <row r="36" customHeight="1" spans="1:31">
      <c r="A36" s="275" t="s">
        <v>44</v>
      </c>
      <c r="B36" s="268">
        <v>0</v>
      </c>
      <c r="C36" s="275" t="s">
        <v>45</v>
      </c>
      <c r="D36" s="268">
        <v>0</v>
      </c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</row>
    <row r="37" customHeight="1" spans="1:31">
      <c r="A37" s="275" t="s">
        <v>46</v>
      </c>
      <c r="B37" s="268"/>
      <c r="C37" s="275" t="s">
        <v>47</v>
      </c>
      <c r="D37" s="268">
        <v>0</v>
      </c>
      <c r="E37" s="291"/>
      <c r="F37" s="291"/>
      <c r="G37" s="299" t="s">
        <v>48</v>
      </c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</row>
    <row r="38" customHeight="1" spans="1:31">
      <c r="A38" s="275"/>
      <c r="B38" s="268"/>
      <c r="C38" s="275" t="s">
        <v>49</v>
      </c>
      <c r="D38" s="268">
        <v>0</v>
      </c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</row>
    <row r="39" customHeight="1" spans="1:31">
      <c r="A39" s="275"/>
      <c r="B39" s="284"/>
      <c r="C39" s="275"/>
      <c r="D39" s="280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</row>
    <row r="40" customHeight="1" spans="1:31">
      <c r="A40" s="261" t="s">
        <v>50</v>
      </c>
      <c r="B40" s="284">
        <f>SUM(B35:B37)</f>
        <v>1391061</v>
      </c>
      <c r="C40" s="261" t="s">
        <v>51</v>
      </c>
      <c r="D40" s="280">
        <f>SUM(D35,D36,D38)</f>
        <v>1391061</v>
      </c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</row>
    <row r="41" customHeight="1" spans="1:31">
      <c r="A41" s="288"/>
      <c r="B41" s="289"/>
      <c r="C41" s="290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62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02"/>
      <c r="T1" s="168" t="s">
        <v>52</v>
      </c>
    </row>
    <row r="2" ht="20.1" customHeight="1" spans="1:20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ht="20.1" customHeight="1" spans="1:20">
      <c r="A3" s="293"/>
      <c r="B3" s="293"/>
      <c r="C3" s="293"/>
      <c r="D3" s="293"/>
      <c r="E3" s="293"/>
      <c r="F3" s="136"/>
      <c r="G3" s="136"/>
      <c r="H3" s="136"/>
      <c r="I3" s="136"/>
      <c r="J3" s="195"/>
      <c r="K3" s="195"/>
      <c r="L3" s="195"/>
      <c r="M3" s="195"/>
      <c r="N3" s="195"/>
      <c r="O3" s="195"/>
      <c r="P3" s="195"/>
      <c r="Q3" s="195"/>
      <c r="R3" s="195"/>
      <c r="S3" s="129"/>
      <c r="T3" s="108" t="s">
        <v>2</v>
      </c>
    </row>
    <row r="4" ht="20.1" customHeight="1" spans="1:20">
      <c r="A4" s="109" t="s">
        <v>54</v>
      </c>
      <c r="B4" s="109"/>
      <c r="C4" s="109"/>
      <c r="D4" s="109"/>
      <c r="E4" s="109"/>
      <c r="F4" s="118" t="s">
        <v>55</v>
      </c>
      <c r="G4" s="112" t="s">
        <v>56</v>
      </c>
      <c r="H4" s="118" t="s">
        <v>57</v>
      </c>
      <c r="I4" s="118" t="s">
        <v>58</v>
      </c>
      <c r="J4" s="118" t="s">
        <v>59</v>
      </c>
      <c r="K4" s="118" t="s">
        <v>60</v>
      </c>
      <c r="L4" s="118"/>
      <c r="M4" s="250" t="s">
        <v>61</v>
      </c>
      <c r="N4" s="207" t="s">
        <v>62</v>
      </c>
      <c r="O4" s="207"/>
      <c r="P4" s="207"/>
      <c r="Q4" s="207"/>
      <c r="R4" s="207"/>
      <c r="S4" s="118" t="s">
        <v>63</v>
      </c>
      <c r="T4" s="118" t="s">
        <v>64</v>
      </c>
    </row>
    <row r="5" ht="20.1" customHeight="1" spans="1:20">
      <c r="A5" s="113" t="s">
        <v>65</v>
      </c>
      <c r="B5" s="113"/>
      <c r="C5" s="113"/>
      <c r="D5" s="118" t="s">
        <v>66</v>
      </c>
      <c r="E5" s="118" t="s">
        <v>67</v>
      </c>
      <c r="F5" s="118"/>
      <c r="G5" s="112"/>
      <c r="H5" s="118"/>
      <c r="I5" s="118"/>
      <c r="J5" s="118"/>
      <c r="K5" s="294" t="s">
        <v>68</v>
      </c>
      <c r="L5" s="118" t="s">
        <v>69</v>
      </c>
      <c r="M5" s="250"/>
      <c r="N5" s="118" t="s">
        <v>70</v>
      </c>
      <c r="O5" s="118" t="s">
        <v>71</v>
      </c>
      <c r="P5" s="118" t="s">
        <v>72</v>
      </c>
      <c r="Q5" s="118" t="s">
        <v>73</v>
      </c>
      <c r="R5" s="118" t="s">
        <v>74</v>
      </c>
      <c r="S5" s="118"/>
      <c r="T5" s="118"/>
    </row>
    <row r="6" ht="30.75" customHeight="1" spans="1:20">
      <c r="A6" s="169" t="s">
        <v>75</v>
      </c>
      <c r="B6" s="169" t="s">
        <v>76</v>
      </c>
      <c r="C6" s="169" t="s">
        <v>77</v>
      </c>
      <c r="D6" s="118"/>
      <c r="E6" s="118"/>
      <c r="F6" s="118"/>
      <c r="G6" s="112"/>
      <c r="H6" s="118"/>
      <c r="I6" s="118"/>
      <c r="J6" s="118"/>
      <c r="K6" s="294"/>
      <c r="L6" s="118"/>
      <c r="M6" s="250"/>
      <c r="N6" s="118"/>
      <c r="O6" s="118"/>
      <c r="P6" s="118"/>
      <c r="Q6" s="118"/>
      <c r="R6" s="118"/>
      <c r="S6" s="118"/>
      <c r="T6" s="118"/>
    </row>
    <row r="7" s="167" customFormat="1" customHeight="1" spans="1:20">
      <c r="A7" s="171" t="s">
        <v>78</v>
      </c>
      <c r="B7" s="171" t="s">
        <v>78</v>
      </c>
      <c r="C7" s="171" t="s">
        <v>78</v>
      </c>
      <c r="D7" s="171" t="s">
        <v>78</v>
      </c>
      <c r="E7" s="171" t="s">
        <v>78</v>
      </c>
      <c r="F7" s="171">
        <v>1</v>
      </c>
      <c r="G7" s="172">
        <v>2</v>
      </c>
      <c r="H7" s="172">
        <v>3</v>
      </c>
      <c r="I7" s="172">
        <v>4</v>
      </c>
      <c r="J7" s="172">
        <v>5</v>
      </c>
      <c r="K7" s="172">
        <v>6</v>
      </c>
      <c r="L7" s="172">
        <v>7</v>
      </c>
      <c r="M7" s="172">
        <v>8</v>
      </c>
      <c r="N7" s="172">
        <v>9</v>
      </c>
      <c r="O7" s="172">
        <v>10</v>
      </c>
      <c r="P7" s="172">
        <v>11</v>
      </c>
      <c r="Q7" s="172">
        <v>12</v>
      </c>
      <c r="R7" s="172">
        <v>13</v>
      </c>
      <c r="S7" s="172">
        <v>14</v>
      </c>
      <c r="T7" s="172">
        <v>15</v>
      </c>
    </row>
    <row r="8" ht="20.1" customHeight="1" spans="1:20">
      <c r="A8" s="147"/>
      <c r="B8" s="147"/>
      <c r="C8" s="147"/>
      <c r="D8" s="147"/>
      <c r="E8" s="292" t="s">
        <v>55</v>
      </c>
      <c r="F8" s="159">
        <v>1391061</v>
      </c>
      <c r="G8" s="157"/>
      <c r="H8" s="158">
        <v>1391061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7"/>
    </row>
    <row r="9" ht="20.1" customHeight="1" spans="1:20">
      <c r="A9" s="147"/>
      <c r="B9" s="147"/>
      <c r="C9" s="147"/>
      <c r="D9" s="147" t="s">
        <v>79</v>
      </c>
      <c r="E9" s="292" t="s">
        <v>80</v>
      </c>
      <c r="F9" s="159">
        <v>1391061</v>
      </c>
      <c r="G9" s="157"/>
      <c r="H9" s="158">
        <v>1391061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7"/>
    </row>
    <row r="10" ht="20.1" customHeight="1" spans="1:20">
      <c r="A10" s="147" t="s">
        <v>81</v>
      </c>
      <c r="B10" s="147" t="s">
        <v>82</v>
      </c>
      <c r="C10" s="147" t="s">
        <v>82</v>
      </c>
      <c r="D10" s="147" t="s">
        <v>83</v>
      </c>
      <c r="E10" s="292" t="s">
        <v>84</v>
      </c>
      <c r="F10" s="159">
        <v>147818</v>
      </c>
      <c r="G10" s="157"/>
      <c r="H10" s="158">
        <v>147818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7"/>
    </row>
    <row r="11" ht="20.1" customHeight="1" spans="1:20">
      <c r="A11" s="147" t="s">
        <v>81</v>
      </c>
      <c r="B11" s="147" t="s">
        <v>85</v>
      </c>
      <c r="C11" s="147" t="s">
        <v>86</v>
      </c>
      <c r="D11" s="147" t="s">
        <v>83</v>
      </c>
      <c r="E11" s="292" t="s">
        <v>87</v>
      </c>
      <c r="F11" s="159">
        <v>954257</v>
      </c>
      <c r="G11" s="157"/>
      <c r="H11" s="158">
        <v>954257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7"/>
    </row>
    <row r="12" ht="20.1" customHeight="1" spans="1:20">
      <c r="A12" s="147" t="s">
        <v>81</v>
      </c>
      <c r="B12" s="147" t="s">
        <v>85</v>
      </c>
      <c r="C12" s="147" t="s">
        <v>88</v>
      </c>
      <c r="D12" s="147" t="s">
        <v>83</v>
      </c>
      <c r="E12" s="292" t="s">
        <v>89</v>
      </c>
      <c r="F12" s="159">
        <v>123600</v>
      </c>
      <c r="G12" s="157"/>
      <c r="H12" s="158">
        <v>123600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7"/>
    </row>
    <row r="13" ht="20.1" customHeight="1" spans="1:20">
      <c r="A13" s="147" t="s">
        <v>90</v>
      </c>
      <c r="B13" s="147" t="s">
        <v>85</v>
      </c>
      <c r="C13" s="147" t="s">
        <v>86</v>
      </c>
      <c r="D13" s="147" t="s">
        <v>83</v>
      </c>
      <c r="E13" s="292" t="s">
        <v>91</v>
      </c>
      <c r="F13" s="159">
        <v>76696</v>
      </c>
      <c r="G13" s="157"/>
      <c r="H13" s="158">
        <v>76696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7"/>
    </row>
    <row r="14" ht="20.1" customHeight="1" spans="1:20">
      <c r="A14" s="147" t="s">
        <v>92</v>
      </c>
      <c r="B14" s="147" t="s">
        <v>88</v>
      </c>
      <c r="C14" s="147" t="s">
        <v>86</v>
      </c>
      <c r="D14" s="147" t="s">
        <v>83</v>
      </c>
      <c r="E14" s="292" t="s">
        <v>93</v>
      </c>
      <c r="F14" s="159">
        <v>88690</v>
      </c>
      <c r="G14" s="157"/>
      <c r="H14" s="158">
        <v>88690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7"/>
    </row>
    <row r="15" ht="20.1" customHeight="1" spans="1:20">
      <c r="A15" s="126"/>
      <c r="B15" s="126"/>
      <c r="C15" s="126"/>
      <c r="D15" s="126"/>
      <c r="E15" s="126"/>
      <c r="F15" s="148"/>
      <c r="G15" s="148"/>
      <c r="H15" s="148"/>
      <c r="I15" s="148"/>
      <c r="J15" s="127"/>
      <c r="K15" s="128"/>
      <c r="L15" s="148"/>
      <c r="M15" s="127"/>
      <c r="N15" s="128"/>
      <c r="O15" s="148"/>
      <c r="P15" s="148"/>
      <c r="Q15" s="148"/>
      <c r="R15" s="127"/>
      <c r="S15" s="128"/>
      <c r="T15" s="127"/>
    </row>
    <row r="16" ht="20.1" customHeight="1" spans="1:20">
      <c r="A16" s="126"/>
      <c r="B16" s="126"/>
      <c r="C16" s="126"/>
      <c r="D16" s="126"/>
      <c r="E16" s="126"/>
      <c r="F16" s="148"/>
      <c r="G16" s="148"/>
      <c r="H16" s="148"/>
      <c r="I16" s="148"/>
      <c r="J16" s="127"/>
      <c r="K16" s="128"/>
      <c r="L16" s="148"/>
      <c r="M16" s="127"/>
      <c r="N16" s="128"/>
      <c r="O16" s="148"/>
      <c r="P16" s="148"/>
      <c r="Q16" s="148"/>
      <c r="R16" s="127"/>
      <c r="S16" s="128"/>
      <c r="T16" s="127"/>
    </row>
    <row r="17" ht="20.1" customHeight="1" spans="1:20">
      <c r="A17" s="126"/>
      <c r="B17" s="126"/>
      <c r="C17" s="126"/>
      <c r="D17" s="126"/>
      <c r="E17" s="126"/>
      <c r="F17" s="148"/>
      <c r="G17" s="148"/>
      <c r="H17" s="148"/>
      <c r="I17" s="148"/>
      <c r="J17" s="127"/>
      <c r="K17" s="128"/>
      <c r="L17" s="148"/>
      <c r="M17" s="127"/>
      <c r="N17" s="128"/>
      <c r="O17" s="148"/>
      <c r="P17" s="148"/>
      <c r="Q17" s="148"/>
      <c r="R17" s="127"/>
      <c r="S17" s="128"/>
      <c r="T17" s="127"/>
    </row>
    <row r="18" ht="20.1" customHeight="1" spans="1:20">
      <c r="A18" s="126"/>
      <c r="B18" s="126"/>
      <c r="C18" s="126"/>
      <c r="D18" s="126"/>
      <c r="E18" s="126"/>
      <c r="F18" s="148"/>
      <c r="G18" s="148"/>
      <c r="H18" s="148"/>
      <c r="I18" s="148"/>
      <c r="J18" s="127"/>
      <c r="K18" s="128"/>
      <c r="L18" s="148"/>
      <c r="M18" s="127"/>
      <c r="N18" s="128"/>
      <c r="O18" s="148"/>
      <c r="P18" s="148"/>
      <c r="Q18" s="148"/>
      <c r="R18" s="127"/>
      <c r="S18" s="128"/>
      <c r="T18" s="127"/>
    </row>
    <row r="19" ht="20.1" customHeight="1" spans="1:20">
      <c r="A19" s="126"/>
      <c r="B19" s="126"/>
      <c r="C19" s="126"/>
      <c r="D19" s="126"/>
      <c r="E19" s="126"/>
      <c r="F19" s="148"/>
      <c r="G19" s="148"/>
      <c r="H19" s="148"/>
      <c r="I19" s="148"/>
      <c r="J19" s="127"/>
      <c r="K19" s="128"/>
      <c r="L19" s="148"/>
      <c r="M19" s="127"/>
      <c r="N19" s="128"/>
      <c r="O19" s="148"/>
      <c r="P19" s="148"/>
      <c r="Q19" s="148"/>
      <c r="R19" s="127"/>
      <c r="S19" s="128"/>
      <c r="T19" s="127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scale="63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R9" sqref="R9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02"/>
      <c r="B1" s="103"/>
      <c r="C1" s="103"/>
      <c r="D1" s="103"/>
      <c r="E1" s="103"/>
      <c r="F1" s="103"/>
      <c r="G1" s="103"/>
      <c r="H1" s="103"/>
      <c r="I1" s="103"/>
      <c r="J1" s="168" t="s">
        <v>94</v>
      </c>
    </row>
    <row r="2" ht="20.1" customHeight="1" spans="1:10">
      <c r="A2" s="105" t="s">
        <v>95</v>
      </c>
      <c r="B2" s="105"/>
      <c r="C2" s="105"/>
      <c r="D2" s="105"/>
      <c r="E2" s="105"/>
      <c r="F2" s="105"/>
      <c r="G2" s="105"/>
      <c r="H2" s="105"/>
      <c r="I2" s="105"/>
      <c r="J2" s="105"/>
    </row>
    <row r="3" ht="20.1" customHeight="1" spans="1:10">
      <c r="A3" s="106"/>
      <c r="B3" s="106"/>
      <c r="C3" s="106"/>
      <c r="D3" s="106"/>
      <c r="E3" s="106"/>
      <c r="F3" s="136"/>
      <c r="G3" s="136"/>
      <c r="H3" s="136"/>
      <c r="I3" s="136"/>
      <c r="J3" s="108" t="s">
        <v>2</v>
      </c>
    </row>
    <row r="4" ht="20.1" customHeight="1" spans="1:10">
      <c r="A4" s="113" t="s">
        <v>54</v>
      </c>
      <c r="B4" s="113"/>
      <c r="C4" s="113"/>
      <c r="D4" s="113"/>
      <c r="E4" s="113"/>
      <c r="F4" s="118" t="s">
        <v>55</v>
      </c>
      <c r="G4" s="118" t="s">
        <v>96</v>
      </c>
      <c r="H4" s="118" t="s">
        <v>97</v>
      </c>
      <c r="I4" s="118" t="s">
        <v>98</v>
      </c>
      <c r="J4" s="118" t="s">
        <v>99</v>
      </c>
    </row>
    <row r="5" ht="20.1" customHeight="1" spans="1:10">
      <c r="A5" s="113" t="s">
        <v>65</v>
      </c>
      <c r="B5" s="113"/>
      <c r="C5" s="113"/>
      <c r="D5" s="118" t="s">
        <v>66</v>
      </c>
      <c r="E5" s="118" t="s">
        <v>67</v>
      </c>
      <c r="F5" s="118"/>
      <c r="G5" s="118"/>
      <c r="H5" s="118"/>
      <c r="I5" s="118"/>
      <c r="J5" s="118"/>
    </row>
    <row r="6" ht="30.75" customHeight="1" spans="1:10">
      <c r="A6" s="169" t="s">
        <v>75</v>
      </c>
      <c r="B6" s="170" t="s">
        <v>76</v>
      </c>
      <c r="C6" s="169" t="s">
        <v>77</v>
      </c>
      <c r="D6" s="118"/>
      <c r="E6" s="118"/>
      <c r="F6" s="118"/>
      <c r="G6" s="118"/>
      <c r="H6" s="118"/>
      <c r="I6" s="118"/>
      <c r="J6" s="118"/>
    </row>
    <row r="7" s="167" customFormat="1" customHeight="1" spans="1:10">
      <c r="A7" s="171" t="s">
        <v>78</v>
      </c>
      <c r="B7" s="171" t="s">
        <v>78</v>
      </c>
      <c r="C7" s="171" t="s">
        <v>78</v>
      </c>
      <c r="D7" s="171" t="s">
        <v>78</v>
      </c>
      <c r="E7" s="171" t="s">
        <v>78</v>
      </c>
      <c r="F7" s="171">
        <v>1</v>
      </c>
      <c r="G7" s="172">
        <v>2</v>
      </c>
      <c r="H7" s="172">
        <v>3</v>
      </c>
      <c r="I7" s="172">
        <v>4</v>
      </c>
      <c r="J7" s="172">
        <v>5</v>
      </c>
    </row>
    <row r="8" ht="20.1" customHeight="1" spans="1:10">
      <c r="A8" s="147"/>
      <c r="B8" s="147"/>
      <c r="C8" s="147"/>
      <c r="D8" s="147"/>
      <c r="E8" s="292" t="s">
        <v>55</v>
      </c>
      <c r="F8" s="159">
        <v>1391061</v>
      </c>
      <c r="G8" s="157">
        <v>1267461</v>
      </c>
      <c r="H8" s="160">
        <v>123600</v>
      </c>
      <c r="I8" s="158"/>
      <c r="J8" s="157"/>
    </row>
    <row r="9" ht="20.1" customHeight="1" spans="1:10">
      <c r="A9" s="147"/>
      <c r="B9" s="147"/>
      <c r="C9" s="147"/>
      <c r="D9" s="147" t="s">
        <v>79</v>
      </c>
      <c r="E9" s="292" t="s">
        <v>80</v>
      </c>
      <c r="F9" s="159">
        <v>1391061</v>
      </c>
      <c r="G9" s="157">
        <v>1267461</v>
      </c>
      <c r="H9" s="160">
        <v>123600</v>
      </c>
      <c r="I9" s="158"/>
      <c r="J9" s="157"/>
    </row>
    <row r="10" ht="20.1" customHeight="1" spans="1:10">
      <c r="A10" s="147" t="s">
        <v>81</v>
      </c>
      <c r="B10" s="147" t="s">
        <v>82</v>
      </c>
      <c r="C10" s="147" t="s">
        <v>82</v>
      </c>
      <c r="D10" s="147" t="s">
        <v>83</v>
      </c>
      <c r="E10" s="292" t="s">
        <v>84</v>
      </c>
      <c r="F10" s="159">
        <v>147818</v>
      </c>
      <c r="G10" s="157">
        <v>147818</v>
      </c>
      <c r="H10" s="160">
        <v>0</v>
      </c>
      <c r="I10" s="158"/>
      <c r="J10" s="157"/>
    </row>
    <row r="11" ht="20.1" customHeight="1" spans="1:10">
      <c r="A11" s="147" t="s">
        <v>81</v>
      </c>
      <c r="B11" s="147" t="s">
        <v>85</v>
      </c>
      <c r="C11" s="147" t="s">
        <v>86</v>
      </c>
      <c r="D11" s="147" t="s">
        <v>83</v>
      </c>
      <c r="E11" s="292" t="s">
        <v>87</v>
      </c>
      <c r="F11" s="159">
        <v>954257</v>
      </c>
      <c r="G11" s="157">
        <v>954257</v>
      </c>
      <c r="H11" s="160">
        <v>0</v>
      </c>
      <c r="I11" s="158"/>
      <c r="J11" s="157"/>
    </row>
    <row r="12" ht="20.1" customHeight="1" spans="1:10">
      <c r="A12" s="147" t="s">
        <v>81</v>
      </c>
      <c r="B12" s="147" t="s">
        <v>85</v>
      </c>
      <c r="C12" s="147" t="s">
        <v>88</v>
      </c>
      <c r="D12" s="147" t="s">
        <v>83</v>
      </c>
      <c r="E12" s="292" t="s">
        <v>89</v>
      </c>
      <c r="F12" s="159">
        <v>123600</v>
      </c>
      <c r="G12" s="157">
        <v>0</v>
      </c>
      <c r="H12" s="160">
        <v>123600</v>
      </c>
      <c r="I12" s="158"/>
      <c r="J12" s="157"/>
    </row>
    <row r="13" ht="20.1" customHeight="1" spans="1:10">
      <c r="A13" s="147" t="s">
        <v>90</v>
      </c>
      <c r="B13" s="147" t="s">
        <v>85</v>
      </c>
      <c r="C13" s="147" t="s">
        <v>86</v>
      </c>
      <c r="D13" s="147" t="s">
        <v>83</v>
      </c>
      <c r="E13" s="292" t="s">
        <v>91</v>
      </c>
      <c r="F13" s="159">
        <v>76696</v>
      </c>
      <c r="G13" s="157">
        <v>76696</v>
      </c>
      <c r="H13" s="160">
        <v>0</v>
      </c>
      <c r="I13" s="158"/>
      <c r="J13" s="157"/>
    </row>
    <row r="14" ht="20.1" customHeight="1" spans="1:10">
      <c r="A14" s="147" t="s">
        <v>92</v>
      </c>
      <c r="B14" s="147" t="s">
        <v>88</v>
      </c>
      <c r="C14" s="147" t="s">
        <v>86</v>
      </c>
      <c r="D14" s="147" t="s">
        <v>83</v>
      </c>
      <c r="E14" s="292" t="s">
        <v>93</v>
      </c>
      <c r="F14" s="159">
        <v>88690</v>
      </c>
      <c r="G14" s="157">
        <v>88690</v>
      </c>
      <c r="H14" s="160">
        <v>0</v>
      </c>
      <c r="I14" s="158"/>
      <c r="J14" s="157"/>
    </row>
    <row r="15" ht="20.1" customHeight="1" spans="1:10">
      <c r="A15" s="126"/>
      <c r="B15" s="126"/>
      <c r="C15" s="126"/>
      <c r="D15" s="126"/>
      <c r="E15" s="126"/>
      <c r="F15" s="148"/>
      <c r="G15" s="148"/>
      <c r="H15" s="148"/>
      <c r="I15" s="148"/>
      <c r="J15" s="127"/>
    </row>
    <row r="16" ht="20.1" customHeight="1" spans="1:10">
      <c r="A16" s="126"/>
      <c r="B16" s="126"/>
      <c r="C16" s="126"/>
      <c r="D16" s="126"/>
      <c r="E16" s="126"/>
      <c r="F16" s="148"/>
      <c r="G16" s="148"/>
      <c r="H16" s="148"/>
      <c r="I16" s="148"/>
      <c r="J16" s="127"/>
    </row>
    <row r="17" ht="20.1" customHeight="1" spans="1:10">
      <c r="A17" s="126"/>
      <c r="B17" s="126"/>
      <c r="C17" s="126"/>
      <c r="D17" s="126"/>
      <c r="E17" s="126"/>
      <c r="F17" s="148"/>
      <c r="G17" s="148"/>
      <c r="H17" s="148"/>
      <c r="I17" s="148"/>
      <c r="J17" s="127"/>
    </row>
    <row r="18" ht="20.1" customHeight="1" spans="1:10">
      <c r="A18" s="126"/>
      <c r="B18" s="126"/>
      <c r="C18" s="126"/>
      <c r="D18" s="126"/>
      <c r="E18" s="126"/>
      <c r="F18" s="148"/>
      <c r="G18" s="148"/>
      <c r="H18" s="148"/>
      <c r="I18" s="148"/>
      <c r="J18" s="127"/>
    </row>
    <row r="19" ht="20.1" customHeight="1" spans="1:10">
      <c r="A19" s="126"/>
      <c r="B19" s="126"/>
      <c r="C19" s="126"/>
      <c r="D19" s="126"/>
      <c r="E19" s="126"/>
      <c r="F19" s="148"/>
      <c r="G19" s="148"/>
      <c r="H19" s="148"/>
      <c r="I19" s="148"/>
      <c r="J19" s="127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6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258"/>
      <c r="B1" s="258"/>
      <c r="C1" s="258"/>
      <c r="D1" s="258"/>
      <c r="E1" s="258"/>
      <c r="F1" s="258"/>
      <c r="G1" s="258"/>
      <c r="H1" s="135" t="s">
        <v>100</v>
      </c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</row>
    <row r="2" customHeight="1" spans="1:34">
      <c r="A2" s="105" t="s">
        <v>101</v>
      </c>
      <c r="B2" s="105"/>
      <c r="C2" s="105"/>
      <c r="D2" s="105"/>
      <c r="E2" s="105"/>
      <c r="F2" s="105"/>
      <c r="G2" s="105"/>
      <c r="H2" s="105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</row>
    <row r="3" customHeight="1" spans="1:34">
      <c r="A3" s="259"/>
      <c r="B3" s="259"/>
      <c r="C3" s="133"/>
      <c r="D3" s="133"/>
      <c r="E3" s="133"/>
      <c r="F3" s="133"/>
      <c r="G3" s="133"/>
      <c r="H3" s="108" t="s">
        <v>2</v>
      </c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</row>
    <row r="4" customHeight="1" spans="1:34">
      <c r="A4" s="260" t="s">
        <v>3</v>
      </c>
      <c r="B4" s="260"/>
      <c r="C4" s="260" t="s">
        <v>4</v>
      </c>
      <c r="D4" s="260"/>
      <c r="E4" s="260"/>
      <c r="F4" s="260"/>
      <c r="G4" s="260"/>
      <c r="H4" s="260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</row>
    <row r="5" customHeight="1" spans="1:34">
      <c r="A5" s="261" t="s">
        <v>5</v>
      </c>
      <c r="B5" s="262" t="s">
        <v>6</v>
      </c>
      <c r="C5" s="261" t="s">
        <v>5</v>
      </c>
      <c r="D5" s="261" t="s">
        <v>55</v>
      </c>
      <c r="E5" s="262" t="s">
        <v>102</v>
      </c>
      <c r="F5" s="263" t="s">
        <v>103</v>
      </c>
      <c r="G5" s="261" t="s">
        <v>104</v>
      </c>
      <c r="H5" s="263" t="s">
        <v>105</v>
      </c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</row>
    <row r="6" customHeight="1" spans="1:34">
      <c r="A6" s="264" t="s">
        <v>106</v>
      </c>
      <c r="B6" s="265"/>
      <c r="C6" s="266" t="s">
        <v>107</v>
      </c>
      <c r="D6" s="265">
        <f>SUM(D7:D34)</f>
        <v>1391061</v>
      </c>
      <c r="E6" s="265">
        <f>SUM(E7:E35)</f>
        <v>1391061</v>
      </c>
      <c r="F6" s="267"/>
      <c r="G6" s="267"/>
      <c r="H6" s="267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</row>
    <row r="7" customHeight="1" spans="1:34">
      <c r="A7" s="264" t="s">
        <v>108</v>
      </c>
      <c r="B7" s="268">
        <v>1391061</v>
      </c>
      <c r="C7" s="266" t="s">
        <v>109</v>
      </c>
      <c r="D7" s="269">
        <f t="shared" ref="D7:D34" si="0">SUM(E7:H7)</f>
        <v>0</v>
      </c>
      <c r="E7" s="265">
        <v>0</v>
      </c>
      <c r="F7" s="270"/>
      <c r="G7" s="271"/>
      <c r="H7" s="267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</row>
    <row r="8" customHeight="1" spans="1:34">
      <c r="A8" s="264" t="s">
        <v>110</v>
      </c>
      <c r="B8" s="272"/>
      <c r="C8" s="266" t="s">
        <v>111</v>
      </c>
      <c r="D8" s="269">
        <f t="shared" si="0"/>
        <v>0</v>
      </c>
      <c r="E8" s="265">
        <v>0</v>
      </c>
      <c r="F8" s="270"/>
      <c r="G8" s="271"/>
      <c r="H8" s="267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</row>
    <row r="9" customHeight="1" spans="1:34">
      <c r="A9" s="264" t="s">
        <v>112</v>
      </c>
      <c r="B9" s="268"/>
      <c r="C9" s="266" t="s">
        <v>113</v>
      </c>
      <c r="D9" s="269">
        <f t="shared" si="0"/>
        <v>0</v>
      </c>
      <c r="E9" s="265">
        <v>0</v>
      </c>
      <c r="F9" s="270"/>
      <c r="G9" s="271"/>
      <c r="H9" s="267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</row>
    <row r="10" customHeight="1" spans="1:34">
      <c r="A10" s="264" t="s">
        <v>114</v>
      </c>
      <c r="B10" s="272"/>
      <c r="C10" s="266" t="s">
        <v>115</v>
      </c>
      <c r="D10" s="269">
        <f t="shared" si="0"/>
        <v>0</v>
      </c>
      <c r="E10" s="265">
        <v>0</v>
      </c>
      <c r="F10" s="270"/>
      <c r="G10" s="271"/>
      <c r="H10" s="267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</row>
    <row r="11" customHeight="1" spans="1:34">
      <c r="A11" s="264" t="s">
        <v>108</v>
      </c>
      <c r="B11" s="265"/>
      <c r="C11" s="266" t="s">
        <v>116</v>
      </c>
      <c r="D11" s="269">
        <f t="shared" si="0"/>
        <v>0</v>
      </c>
      <c r="E11" s="265">
        <v>0</v>
      </c>
      <c r="F11" s="270"/>
      <c r="G11" s="271"/>
      <c r="H11" s="267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</row>
    <row r="12" customHeight="1" spans="1:34">
      <c r="A12" s="264" t="s">
        <v>110</v>
      </c>
      <c r="B12" s="265">
        <v>0</v>
      </c>
      <c r="C12" s="266" t="s">
        <v>117</v>
      </c>
      <c r="D12" s="269">
        <f t="shared" si="0"/>
        <v>0</v>
      </c>
      <c r="E12" s="265">
        <v>0</v>
      </c>
      <c r="F12" s="270"/>
      <c r="G12" s="271"/>
      <c r="H12" s="267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</row>
    <row r="13" customHeight="1" spans="1:34">
      <c r="A13" s="264" t="s">
        <v>112</v>
      </c>
      <c r="B13" s="265">
        <v>0</v>
      </c>
      <c r="C13" s="266" t="s">
        <v>118</v>
      </c>
      <c r="D13" s="269">
        <f t="shared" si="0"/>
        <v>0</v>
      </c>
      <c r="E13" s="265">
        <v>0</v>
      </c>
      <c r="F13" s="270"/>
      <c r="G13" s="271"/>
      <c r="H13" s="267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</row>
    <row r="14" customHeight="1" spans="1:34">
      <c r="A14" s="264" t="s">
        <v>119</v>
      </c>
      <c r="B14" s="268">
        <v>0</v>
      </c>
      <c r="C14" s="266" t="s">
        <v>120</v>
      </c>
      <c r="D14" s="269">
        <f t="shared" si="0"/>
        <v>1225675</v>
      </c>
      <c r="E14" s="265">
        <v>1225675</v>
      </c>
      <c r="F14" s="270"/>
      <c r="G14" s="271"/>
      <c r="H14" s="267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</row>
    <row r="15" customHeight="1" spans="1:34">
      <c r="A15" s="273"/>
      <c r="B15" s="274"/>
      <c r="C15" s="275" t="s">
        <v>121</v>
      </c>
      <c r="D15" s="269">
        <f t="shared" si="0"/>
        <v>0</v>
      </c>
      <c r="E15" s="265">
        <v>0</v>
      </c>
      <c r="F15" s="270"/>
      <c r="G15" s="271"/>
      <c r="H15" s="267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</row>
    <row r="16" customHeight="1" spans="1:34">
      <c r="A16" s="273"/>
      <c r="B16" s="265"/>
      <c r="C16" s="275" t="s">
        <v>122</v>
      </c>
      <c r="D16" s="269">
        <f t="shared" si="0"/>
        <v>76696</v>
      </c>
      <c r="E16" s="265">
        <v>76696</v>
      </c>
      <c r="F16" s="270"/>
      <c r="G16" s="271"/>
      <c r="H16" s="267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</row>
    <row r="17" customHeight="1" spans="1:34">
      <c r="A17" s="276"/>
      <c r="B17" s="265"/>
      <c r="C17" s="266" t="s">
        <v>123</v>
      </c>
      <c r="D17" s="269">
        <f t="shared" si="0"/>
        <v>0</v>
      </c>
      <c r="E17" s="265">
        <v>0</v>
      </c>
      <c r="F17" s="270"/>
      <c r="G17" s="271"/>
      <c r="H17" s="267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</row>
    <row r="18" customHeight="1" spans="1:34">
      <c r="A18" s="276"/>
      <c r="B18" s="265"/>
      <c r="C18" s="266" t="s">
        <v>124</v>
      </c>
      <c r="D18" s="269">
        <f t="shared" si="0"/>
        <v>0</v>
      </c>
      <c r="E18" s="265">
        <v>0</v>
      </c>
      <c r="F18" s="270"/>
      <c r="G18" s="271"/>
      <c r="H18" s="267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</row>
    <row r="19" customHeight="1" spans="1:34">
      <c r="A19" s="276"/>
      <c r="B19" s="265"/>
      <c r="C19" s="266" t="s">
        <v>125</v>
      </c>
      <c r="D19" s="269">
        <f t="shared" si="0"/>
        <v>0</v>
      </c>
      <c r="E19" s="265">
        <v>0</v>
      </c>
      <c r="F19" s="270"/>
      <c r="G19" s="271"/>
      <c r="H19" s="267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</row>
    <row r="20" customHeight="1" spans="1:34">
      <c r="A20" s="276"/>
      <c r="B20" s="268"/>
      <c r="C20" s="266" t="s">
        <v>126</v>
      </c>
      <c r="D20" s="269">
        <f t="shared" si="0"/>
        <v>0</v>
      </c>
      <c r="E20" s="265">
        <v>0</v>
      </c>
      <c r="F20" s="270"/>
      <c r="G20" s="271"/>
      <c r="H20" s="267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</row>
    <row r="21" customHeight="1" spans="1:34">
      <c r="A21" s="273"/>
      <c r="B21" s="274"/>
      <c r="C21" s="275" t="s">
        <v>127</v>
      </c>
      <c r="D21" s="269">
        <f t="shared" si="0"/>
        <v>0</v>
      </c>
      <c r="E21" s="265">
        <v>0</v>
      </c>
      <c r="F21" s="270"/>
      <c r="G21" s="271"/>
      <c r="H21" s="267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</row>
    <row r="22" customHeight="1" spans="1:34">
      <c r="A22" s="273"/>
      <c r="B22" s="268"/>
      <c r="C22" s="275" t="s">
        <v>128</v>
      </c>
      <c r="D22" s="269">
        <f t="shared" si="0"/>
        <v>0</v>
      </c>
      <c r="E22" s="265">
        <v>0</v>
      </c>
      <c r="F22" s="270"/>
      <c r="G22" s="271"/>
      <c r="H22" s="267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</row>
    <row r="23" customHeight="1" spans="1:34">
      <c r="A23" s="273"/>
      <c r="B23" s="268"/>
      <c r="C23" s="275" t="s">
        <v>129</v>
      </c>
      <c r="D23" s="269">
        <f t="shared" si="0"/>
        <v>0</v>
      </c>
      <c r="E23" s="265">
        <v>0</v>
      </c>
      <c r="F23" s="270"/>
      <c r="G23" s="271"/>
      <c r="H23" s="267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</row>
    <row r="24" customHeight="1" spans="1:34">
      <c r="A24" s="273"/>
      <c r="B24" s="268"/>
      <c r="C24" s="275" t="s">
        <v>130</v>
      </c>
      <c r="D24" s="269">
        <f t="shared" si="0"/>
        <v>0</v>
      </c>
      <c r="E24" s="265">
        <v>0</v>
      </c>
      <c r="F24" s="270"/>
      <c r="G24" s="271"/>
      <c r="H24" s="267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</row>
    <row r="25" customHeight="1" spans="1:34">
      <c r="A25" s="273"/>
      <c r="B25" s="268"/>
      <c r="C25" s="275" t="s">
        <v>131</v>
      </c>
      <c r="D25" s="269">
        <f t="shared" si="0"/>
        <v>0</v>
      </c>
      <c r="E25" s="265">
        <v>0</v>
      </c>
      <c r="F25" s="270"/>
      <c r="G25" s="271"/>
      <c r="H25" s="267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</row>
    <row r="26" customHeight="1" spans="1:34">
      <c r="A26" s="275"/>
      <c r="B26" s="268"/>
      <c r="C26" s="275" t="s">
        <v>132</v>
      </c>
      <c r="D26" s="269">
        <f t="shared" si="0"/>
        <v>88690</v>
      </c>
      <c r="E26" s="265">
        <v>88690</v>
      </c>
      <c r="F26" s="270"/>
      <c r="G26" s="271"/>
      <c r="H26" s="267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</row>
    <row r="27" customHeight="1" spans="1:34">
      <c r="A27" s="275"/>
      <c r="B27" s="268"/>
      <c r="C27" s="275" t="s">
        <v>133</v>
      </c>
      <c r="D27" s="269">
        <f t="shared" si="0"/>
        <v>0</v>
      </c>
      <c r="E27" s="265">
        <v>0</v>
      </c>
      <c r="F27" s="270"/>
      <c r="G27" s="271"/>
      <c r="H27" s="267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</row>
    <row r="28" customHeight="1" spans="1:34">
      <c r="A28" s="275"/>
      <c r="B28" s="268"/>
      <c r="C28" s="275" t="s">
        <v>134</v>
      </c>
      <c r="D28" s="269">
        <f t="shared" si="0"/>
        <v>0</v>
      </c>
      <c r="E28" s="265">
        <v>0</v>
      </c>
      <c r="F28" s="270"/>
      <c r="G28" s="271"/>
      <c r="H28" s="267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</row>
    <row r="29" customHeight="1" spans="1:34">
      <c r="A29" s="275"/>
      <c r="B29" s="268"/>
      <c r="C29" s="275" t="s">
        <v>135</v>
      </c>
      <c r="D29" s="269">
        <f t="shared" si="0"/>
        <v>0</v>
      </c>
      <c r="E29" s="265">
        <v>0</v>
      </c>
      <c r="F29" s="270"/>
      <c r="G29" s="271"/>
      <c r="H29" s="267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</row>
    <row r="30" customHeight="1" spans="1:34">
      <c r="A30" s="275"/>
      <c r="B30" s="268"/>
      <c r="C30" s="275" t="s">
        <v>136</v>
      </c>
      <c r="D30" s="269">
        <f t="shared" si="0"/>
        <v>0</v>
      </c>
      <c r="E30" s="265">
        <v>0</v>
      </c>
      <c r="F30" s="270"/>
      <c r="G30" s="271"/>
      <c r="H30" s="267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</row>
    <row r="31" customHeight="1" spans="1:34">
      <c r="A31" s="275"/>
      <c r="B31" s="268"/>
      <c r="C31" s="275" t="s">
        <v>137</v>
      </c>
      <c r="D31" s="269">
        <f t="shared" si="0"/>
        <v>0</v>
      </c>
      <c r="E31" s="265">
        <v>0</v>
      </c>
      <c r="F31" s="270"/>
      <c r="G31" s="271"/>
      <c r="H31" s="267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</row>
    <row r="32" customHeight="1" spans="1:34">
      <c r="A32" s="275"/>
      <c r="B32" s="268"/>
      <c r="C32" s="275" t="s">
        <v>138</v>
      </c>
      <c r="D32" s="269">
        <f t="shared" si="0"/>
        <v>0</v>
      </c>
      <c r="E32" s="265">
        <v>0</v>
      </c>
      <c r="F32" s="270"/>
      <c r="G32" s="271"/>
      <c r="H32" s="267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</row>
    <row r="33" customHeight="1" spans="1:34">
      <c r="A33" s="275"/>
      <c r="B33" s="268"/>
      <c r="C33" s="275" t="s">
        <v>139</v>
      </c>
      <c r="D33" s="269">
        <f t="shared" si="0"/>
        <v>0</v>
      </c>
      <c r="E33" s="265">
        <v>0</v>
      </c>
      <c r="F33" s="270"/>
      <c r="G33" s="271"/>
      <c r="H33" s="267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</row>
    <row r="34" customHeight="1" spans="1:34">
      <c r="A34" s="275"/>
      <c r="B34" s="268"/>
      <c r="C34" s="275" t="s">
        <v>140</v>
      </c>
      <c r="D34" s="269">
        <f t="shared" si="0"/>
        <v>0</v>
      </c>
      <c r="E34" s="265">
        <v>0</v>
      </c>
      <c r="F34" s="277"/>
      <c r="G34" s="278"/>
      <c r="H34" s="27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</row>
    <row r="35" customHeight="1" spans="1:34">
      <c r="A35" s="261"/>
      <c r="B35" s="280"/>
      <c r="C35" s="275" t="s">
        <v>141</v>
      </c>
      <c r="D35" s="269"/>
      <c r="E35" s="268">
        <v>0</v>
      </c>
      <c r="F35" s="281"/>
      <c r="G35" s="282"/>
      <c r="H35" s="282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</row>
    <row r="36" customHeight="1" spans="1:34">
      <c r="A36" s="275"/>
      <c r="B36" s="268"/>
      <c r="C36" s="275" t="s">
        <v>142</v>
      </c>
      <c r="D36" s="269"/>
      <c r="E36" s="283"/>
      <c r="F36" s="278"/>
      <c r="G36" s="278"/>
      <c r="H36" s="279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</row>
    <row r="37" customHeight="1" spans="1:34">
      <c r="A37" s="275"/>
      <c r="B37" s="284"/>
      <c r="C37" s="275"/>
      <c r="D37" s="280"/>
      <c r="E37" s="285"/>
      <c r="F37" s="286"/>
      <c r="G37" s="286"/>
      <c r="H37" s="286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</row>
    <row r="38" customHeight="1" spans="1:34">
      <c r="A38" s="261" t="s">
        <v>50</v>
      </c>
      <c r="B38" s="284">
        <f>SUM(B6,B10)</f>
        <v>0</v>
      </c>
      <c r="C38" s="261" t="s">
        <v>51</v>
      </c>
      <c r="D38" s="269">
        <f>D6+D36</f>
        <v>1391061</v>
      </c>
      <c r="E38" s="269">
        <f>E6+E36</f>
        <v>1391061</v>
      </c>
      <c r="F38" s="287"/>
      <c r="G38" s="287"/>
      <c r="H38" s="287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</row>
    <row r="39" customHeight="1" spans="1:34">
      <c r="A39" s="288"/>
      <c r="B39" s="289"/>
      <c r="C39" s="290"/>
      <c r="D39" s="290"/>
      <c r="E39" s="290"/>
      <c r="F39" s="290"/>
      <c r="G39" s="290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66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P1" s="202"/>
      <c r="Q1" s="202"/>
      <c r="R1" s="202"/>
      <c r="S1" s="202"/>
      <c r="T1" s="202"/>
      <c r="U1" s="202"/>
      <c r="V1" s="202"/>
      <c r="W1" s="202"/>
      <c r="X1" s="202"/>
      <c r="Y1" s="202"/>
      <c r="AB1" s="104" t="s">
        <v>143</v>
      </c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</row>
    <row r="2" ht="20.1" customHeight="1" spans="1:240">
      <c r="A2" s="173" t="s">
        <v>144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</row>
    <row r="3" ht="20.1" customHeight="1" spans="1:240">
      <c r="A3" s="106"/>
      <c r="B3" s="106"/>
      <c r="C3" s="106"/>
      <c r="D3" s="106"/>
      <c r="E3" s="195"/>
      <c r="F3" s="195"/>
      <c r="G3" s="195"/>
      <c r="H3" s="195"/>
      <c r="I3" s="195"/>
      <c r="J3" s="195"/>
      <c r="K3" s="195"/>
      <c r="L3" s="195"/>
      <c r="M3" s="195"/>
      <c r="N3" s="195"/>
      <c r="P3" s="249"/>
      <c r="Q3" s="249"/>
      <c r="R3" s="249"/>
      <c r="S3" s="249"/>
      <c r="T3" s="249"/>
      <c r="U3" s="249"/>
      <c r="V3" s="249"/>
      <c r="W3" s="249"/>
      <c r="X3" s="249"/>
      <c r="Y3" s="129"/>
      <c r="AB3" s="108" t="s">
        <v>2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</row>
    <row r="4" ht="20.1" customHeight="1" spans="1:240">
      <c r="A4" s="113" t="s">
        <v>54</v>
      </c>
      <c r="B4" s="113"/>
      <c r="C4" s="113"/>
      <c r="D4" s="113"/>
      <c r="E4" s="213" t="s">
        <v>145</v>
      </c>
      <c r="F4" s="206" t="s">
        <v>146</v>
      </c>
      <c r="G4" s="206"/>
      <c r="H4" s="206"/>
      <c r="I4" s="206"/>
      <c r="J4" s="206"/>
      <c r="K4" s="206"/>
      <c r="L4" s="206"/>
      <c r="M4" s="206"/>
      <c r="N4" s="206"/>
      <c r="O4" s="206"/>
      <c r="P4" s="206" t="s">
        <v>147</v>
      </c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</row>
    <row r="5" ht="20.1" customHeight="1" spans="1:240">
      <c r="A5" s="214" t="s">
        <v>65</v>
      </c>
      <c r="B5" s="214"/>
      <c r="C5" s="118" t="s">
        <v>66</v>
      </c>
      <c r="D5" s="118" t="s">
        <v>148</v>
      </c>
      <c r="E5" s="213"/>
      <c r="F5" s="215" t="s">
        <v>55</v>
      </c>
      <c r="G5" s="216" t="s">
        <v>149</v>
      </c>
      <c r="H5" s="216"/>
      <c r="I5" s="216"/>
      <c r="J5" s="216" t="s">
        <v>150</v>
      </c>
      <c r="K5" s="216"/>
      <c r="L5" s="216"/>
      <c r="M5" s="216" t="s">
        <v>151</v>
      </c>
      <c r="N5" s="216"/>
      <c r="O5" s="216"/>
      <c r="P5" s="215" t="s">
        <v>55</v>
      </c>
      <c r="Q5" s="216" t="s">
        <v>149</v>
      </c>
      <c r="R5" s="216"/>
      <c r="S5" s="216"/>
      <c r="T5" s="216" t="s">
        <v>150</v>
      </c>
      <c r="U5" s="216"/>
      <c r="V5" s="216"/>
      <c r="W5" s="216" t="s">
        <v>151</v>
      </c>
      <c r="X5" s="216"/>
      <c r="Y5" s="216"/>
      <c r="Z5" s="216" t="s">
        <v>105</v>
      </c>
      <c r="AA5" s="216"/>
      <c r="AB5" s="216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</row>
    <row r="6" ht="29.25" customHeight="1" spans="1:240">
      <c r="A6" s="118" t="s">
        <v>75</v>
      </c>
      <c r="B6" s="118" t="s">
        <v>76</v>
      </c>
      <c r="C6" s="124"/>
      <c r="D6" s="124"/>
      <c r="E6" s="217"/>
      <c r="F6" s="218"/>
      <c r="G6" s="124" t="s">
        <v>70</v>
      </c>
      <c r="H6" s="219" t="s">
        <v>96</v>
      </c>
      <c r="I6" s="219" t="s">
        <v>97</v>
      </c>
      <c r="J6" s="118" t="s">
        <v>70</v>
      </c>
      <c r="K6" s="250" t="s">
        <v>96</v>
      </c>
      <c r="L6" s="250" t="s">
        <v>97</v>
      </c>
      <c r="M6" s="118" t="s">
        <v>70</v>
      </c>
      <c r="N6" s="250" t="s">
        <v>96</v>
      </c>
      <c r="O6" s="118" t="s">
        <v>97</v>
      </c>
      <c r="P6" s="215"/>
      <c r="Q6" s="118" t="s">
        <v>70</v>
      </c>
      <c r="R6" s="118" t="s">
        <v>96</v>
      </c>
      <c r="S6" s="118" t="s">
        <v>97</v>
      </c>
      <c r="T6" s="118" t="s">
        <v>70</v>
      </c>
      <c r="U6" s="118" t="s">
        <v>96</v>
      </c>
      <c r="V6" s="118" t="s">
        <v>97</v>
      </c>
      <c r="W6" s="118" t="s">
        <v>70</v>
      </c>
      <c r="X6" s="250" t="s">
        <v>96</v>
      </c>
      <c r="Y6" s="250" t="s">
        <v>97</v>
      </c>
      <c r="Z6" s="118" t="s">
        <v>70</v>
      </c>
      <c r="AA6" s="250" t="s">
        <v>96</v>
      </c>
      <c r="AB6" s="250" t="s">
        <v>97</v>
      </c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</row>
    <row r="7" ht="20.1" customHeight="1" spans="1:240">
      <c r="A7" s="220" t="s">
        <v>78</v>
      </c>
      <c r="B7" s="221" t="s">
        <v>78</v>
      </c>
      <c r="C7" s="220" t="s">
        <v>78</v>
      </c>
      <c r="D7" s="220" t="s">
        <v>78</v>
      </c>
      <c r="E7" s="222">
        <f>E8+E13+E24+E32+E39+E43+E53</f>
        <v>1391061</v>
      </c>
      <c r="F7" s="222">
        <f>G7</f>
        <v>1391061</v>
      </c>
      <c r="G7" s="222">
        <f>G8+G13+G24+G32+G39+G43+G53</f>
        <v>1391061</v>
      </c>
      <c r="H7" s="222">
        <f>H8+H13+H24+H32+H39+H43+H53</f>
        <v>1267461</v>
      </c>
      <c r="I7" s="222">
        <f>I8+I13+I24+I32+I39+I43+I53</f>
        <v>123600</v>
      </c>
      <c r="J7" s="149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255"/>
      <c r="AD7" s="256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</row>
    <row r="8" ht="20.1" customHeight="1" spans="1:240">
      <c r="A8" s="223" t="s">
        <v>152</v>
      </c>
      <c r="B8" s="220"/>
      <c r="C8" s="224"/>
      <c r="D8" s="225" t="s">
        <v>153</v>
      </c>
      <c r="E8" s="226">
        <f>F8</f>
        <v>1140996</v>
      </c>
      <c r="F8" s="227">
        <f>G8</f>
        <v>1140996</v>
      </c>
      <c r="G8" s="228">
        <f t="shared" ref="G8:G71" si="0">H8+I8</f>
        <v>1140996</v>
      </c>
      <c r="H8" s="228">
        <v>1140996</v>
      </c>
      <c r="I8" s="226">
        <v>0</v>
      </c>
      <c r="J8" s="16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9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</row>
    <row r="9" ht="20.1" customHeight="1" spans="1:240">
      <c r="A9" s="147" t="s">
        <v>154</v>
      </c>
      <c r="B9" s="220" t="s">
        <v>86</v>
      </c>
      <c r="C9" s="229"/>
      <c r="D9" s="147" t="s">
        <v>155</v>
      </c>
      <c r="E9" s="187"/>
      <c r="F9" s="157"/>
      <c r="G9" s="159">
        <f t="shared" si="0"/>
        <v>764232</v>
      </c>
      <c r="H9" s="230">
        <v>764232</v>
      </c>
      <c r="I9" s="186">
        <v>0</v>
      </c>
      <c r="J9" s="16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</row>
    <row r="10" ht="20.1" customHeight="1" spans="1:240">
      <c r="A10" s="147" t="s">
        <v>154</v>
      </c>
      <c r="B10" s="220" t="s">
        <v>88</v>
      </c>
      <c r="C10" s="229"/>
      <c r="D10" s="147" t="s">
        <v>156</v>
      </c>
      <c r="E10" s="157"/>
      <c r="F10" s="157"/>
      <c r="G10" s="159">
        <f t="shared" si="0"/>
        <v>224514</v>
      </c>
      <c r="H10" s="231">
        <v>224514</v>
      </c>
      <c r="I10" s="181">
        <v>0</v>
      </c>
      <c r="J10" s="160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</row>
    <row r="11" ht="20.1" customHeight="1" spans="1:240">
      <c r="A11" s="147" t="s">
        <v>154</v>
      </c>
      <c r="B11" s="220" t="s">
        <v>157</v>
      </c>
      <c r="C11" s="229"/>
      <c r="D11" s="147" t="s">
        <v>93</v>
      </c>
      <c r="E11" s="157"/>
      <c r="F11" s="157"/>
      <c r="G11" s="159">
        <f t="shared" si="0"/>
        <v>88690</v>
      </c>
      <c r="H11" s="231">
        <v>88690</v>
      </c>
      <c r="I11" s="181">
        <v>0</v>
      </c>
      <c r="J11" s="160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</row>
    <row r="12" ht="20.1" customHeight="1" spans="1:240">
      <c r="A12" s="147" t="s">
        <v>154</v>
      </c>
      <c r="B12" s="220" t="s">
        <v>158</v>
      </c>
      <c r="C12" s="229"/>
      <c r="D12" s="147" t="s">
        <v>159</v>
      </c>
      <c r="E12" s="157"/>
      <c r="F12" s="157"/>
      <c r="G12" s="159">
        <f t="shared" si="0"/>
        <v>63560</v>
      </c>
      <c r="H12" s="231">
        <v>63560</v>
      </c>
      <c r="I12" s="181">
        <v>0</v>
      </c>
      <c r="J12" s="160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</row>
    <row r="13" ht="20.1" customHeight="1" spans="1:240">
      <c r="A13" s="223" t="s">
        <v>160</v>
      </c>
      <c r="B13" s="220"/>
      <c r="C13" s="229"/>
      <c r="D13" s="223" t="s">
        <v>161</v>
      </c>
      <c r="E13" s="222">
        <f>F13</f>
        <v>243465</v>
      </c>
      <c r="F13" s="232">
        <f>G13</f>
        <v>243465</v>
      </c>
      <c r="G13" s="233">
        <f t="shared" si="0"/>
        <v>243465</v>
      </c>
      <c r="H13" s="234">
        <v>119865</v>
      </c>
      <c r="I13" s="222">
        <v>123600</v>
      </c>
      <c r="J13" s="160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</row>
    <row r="14" ht="20.1" customHeight="1" spans="1:28">
      <c r="A14" s="147" t="s">
        <v>162</v>
      </c>
      <c r="B14" s="220" t="s">
        <v>86</v>
      </c>
      <c r="C14" s="229"/>
      <c r="D14" s="147" t="s">
        <v>163</v>
      </c>
      <c r="E14" s="235"/>
      <c r="F14" s="159"/>
      <c r="G14" s="157">
        <f t="shared" si="0"/>
        <v>196465</v>
      </c>
      <c r="H14" s="236">
        <v>117865</v>
      </c>
      <c r="I14" s="186">
        <v>78600</v>
      </c>
      <c r="J14" s="251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</row>
    <row r="15" ht="20.1" customHeight="1" spans="1:28">
      <c r="A15" s="147" t="s">
        <v>162</v>
      </c>
      <c r="B15" s="220" t="s">
        <v>88</v>
      </c>
      <c r="C15" s="229"/>
      <c r="D15" s="147" t="s">
        <v>164</v>
      </c>
      <c r="E15" s="235"/>
      <c r="F15" s="157"/>
      <c r="G15" s="237">
        <f t="shared" si="0"/>
        <v>0</v>
      </c>
      <c r="H15" s="231">
        <v>0</v>
      </c>
      <c r="I15" s="181">
        <v>0</v>
      </c>
      <c r="J15" s="251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</row>
    <row r="16" s="211" customFormat="1" ht="20.1" customHeight="1" spans="1:28">
      <c r="A16" s="147" t="s">
        <v>162</v>
      </c>
      <c r="B16" s="238" t="s">
        <v>157</v>
      </c>
      <c r="C16" s="229"/>
      <c r="D16" s="239" t="s">
        <v>165</v>
      </c>
      <c r="E16" s="240"/>
      <c r="F16" s="157"/>
      <c r="G16" s="159">
        <f t="shared" si="0"/>
        <v>2000</v>
      </c>
      <c r="H16" s="231">
        <v>2000</v>
      </c>
      <c r="I16" s="181">
        <v>0</v>
      </c>
      <c r="J16" s="252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</row>
    <row r="17" ht="20.1" customHeight="1" spans="1:28">
      <c r="A17" s="147" t="s">
        <v>162</v>
      </c>
      <c r="B17" s="220" t="s">
        <v>166</v>
      </c>
      <c r="C17" s="229"/>
      <c r="D17" s="147" t="s">
        <v>167</v>
      </c>
      <c r="E17" s="235"/>
      <c r="F17" s="157"/>
      <c r="G17" s="159">
        <f t="shared" si="0"/>
        <v>0</v>
      </c>
      <c r="H17" s="231">
        <v>0</v>
      </c>
      <c r="I17" s="181">
        <v>0</v>
      </c>
      <c r="J17" s="251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</row>
    <row r="18" ht="20.1" customHeight="1" spans="1:28">
      <c r="A18" s="147" t="s">
        <v>162</v>
      </c>
      <c r="B18" s="220" t="s">
        <v>82</v>
      </c>
      <c r="C18" s="229"/>
      <c r="D18" s="147" t="s">
        <v>168</v>
      </c>
      <c r="E18" s="235"/>
      <c r="F18" s="157"/>
      <c r="G18" s="231">
        <f t="shared" si="0"/>
        <v>0</v>
      </c>
      <c r="H18" s="231">
        <v>0</v>
      </c>
      <c r="I18" s="181">
        <v>0</v>
      </c>
      <c r="J18" s="251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</row>
    <row r="19" ht="20.1" customHeight="1" spans="1:28">
      <c r="A19" s="147" t="s">
        <v>162</v>
      </c>
      <c r="B19" s="220" t="s">
        <v>169</v>
      </c>
      <c r="C19" s="229"/>
      <c r="D19" s="147" t="s">
        <v>170</v>
      </c>
      <c r="E19" s="235"/>
      <c r="F19" s="159"/>
      <c r="G19" s="157">
        <f t="shared" si="0"/>
        <v>3000</v>
      </c>
      <c r="H19" s="241">
        <v>0</v>
      </c>
      <c r="I19" s="181">
        <v>3000</v>
      </c>
      <c r="J19" s="251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</row>
    <row r="20" ht="20.1" customHeight="1" spans="1:28">
      <c r="A20" s="147" t="s">
        <v>162</v>
      </c>
      <c r="B20" s="220" t="s">
        <v>171</v>
      </c>
      <c r="C20" s="229"/>
      <c r="D20" s="147" t="s">
        <v>172</v>
      </c>
      <c r="E20" s="235"/>
      <c r="F20" s="159"/>
      <c r="G20" s="157">
        <f t="shared" si="0"/>
        <v>0</v>
      </c>
      <c r="H20" s="241">
        <v>0</v>
      </c>
      <c r="I20" s="181">
        <v>0</v>
      </c>
      <c r="J20" s="251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</row>
    <row r="21" ht="20.1" customHeight="1" spans="1:28">
      <c r="A21" s="147" t="s">
        <v>162</v>
      </c>
      <c r="B21" s="220" t="s">
        <v>173</v>
      </c>
      <c r="C21" s="229"/>
      <c r="D21" s="147" t="s">
        <v>174</v>
      </c>
      <c r="E21" s="235"/>
      <c r="F21" s="157"/>
      <c r="G21" s="237">
        <f t="shared" si="0"/>
        <v>40000</v>
      </c>
      <c r="H21" s="231">
        <v>0</v>
      </c>
      <c r="I21" s="181">
        <v>40000</v>
      </c>
      <c r="J21" s="251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</row>
    <row r="22" ht="20.1" customHeight="1" spans="1:28">
      <c r="A22" s="147" t="s">
        <v>162</v>
      </c>
      <c r="B22" s="220" t="s">
        <v>175</v>
      </c>
      <c r="C22" s="229"/>
      <c r="D22" s="147" t="s">
        <v>176</v>
      </c>
      <c r="E22" s="235"/>
      <c r="F22" s="157"/>
      <c r="G22" s="159">
        <f t="shared" si="0"/>
        <v>2000</v>
      </c>
      <c r="H22" s="231">
        <v>0</v>
      </c>
      <c r="I22" s="181">
        <v>2000</v>
      </c>
      <c r="J22" s="251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</row>
    <row r="23" ht="20.1" customHeight="1" spans="1:28">
      <c r="A23" s="147" t="s">
        <v>162</v>
      </c>
      <c r="B23" s="220" t="s">
        <v>158</v>
      </c>
      <c r="C23" s="229"/>
      <c r="D23" s="147" t="s">
        <v>177</v>
      </c>
      <c r="E23" s="235"/>
      <c r="F23" s="157"/>
      <c r="G23" s="231">
        <f t="shared" si="0"/>
        <v>0</v>
      </c>
      <c r="H23" s="231">
        <v>0</v>
      </c>
      <c r="I23" s="181">
        <v>0</v>
      </c>
      <c r="J23" s="251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</row>
    <row r="24" ht="20.1" customHeight="1" spans="1:28">
      <c r="A24" s="223" t="s">
        <v>178</v>
      </c>
      <c r="B24" s="242"/>
      <c r="C24" s="229"/>
      <c r="D24" s="223" t="s">
        <v>179</v>
      </c>
      <c r="E24" s="222">
        <f>F24</f>
        <v>0</v>
      </c>
      <c r="F24" s="232">
        <f>G24</f>
        <v>0</v>
      </c>
      <c r="G24" s="222">
        <f t="shared" si="0"/>
        <v>0</v>
      </c>
      <c r="H24" s="243">
        <v>0</v>
      </c>
      <c r="I24" s="222">
        <v>0</v>
      </c>
      <c r="J24" s="251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</row>
    <row r="25" ht="20.1" customHeight="1" spans="1:28">
      <c r="A25" s="147" t="s">
        <v>180</v>
      </c>
      <c r="B25" s="220" t="s">
        <v>86</v>
      </c>
      <c r="C25" s="229"/>
      <c r="D25" s="147" t="s">
        <v>181</v>
      </c>
      <c r="E25" s="235"/>
      <c r="F25" s="159"/>
      <c r="G25" s="187">
        <f t="shared" si="0"/>
        <v>0</v>
      </c>
      <c r="H25" s="236">
        <v>0</v>
      </c>
      <c r="I25" s="186">
        <v>0</v>
      </c>
      <c r="J25" s="251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</row>
    <row r="26" ht="20.1" customHeight="1" spans="1:28">
      <c r="A26" s="147" t="s">
        <v>180</v>
      </c>
      <c r="B26" s="220" t="s">
        <v>88</v>
      </c>
      <c r="C26" s="229"/>
      <c r="D26" s="147" t="s">
        <v>182</v>
      </c>
      <c r="E26" s="235"/>
      <c r="F26" s="159"/>
      <c r="G26" s="157">
        <f t="shared" si="0"/>
        <v>0</v>
      </c>
      <c r="H26" s="241">
        <v>0</v>
      </c>
      <c r="I26" s="181">
        <v>0</v>
      </c>
      <c r="J26" s="251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</row>
    <row r="27" ht="20.1" customHeight="1" spans="1:28">
      <c r="A27" s="147" t="s">
        <v>180</v>
      </c>
      <c r="B27" s="220" t="s">
        <v>157</v>
      </c>
      <c r="C27" s="229"/>
      <c r="D27" s="147" t="s">
        <v>183</v>
      </c>
      <c r="E27" s="235"/>
      <c r="F27" s="157"/>
      <c r="G27" s="237">
        <f t="shared" si="0"/>
        <v>0</v>
      </c>
      <c r="H27" s="231">
        <v>0</v>
      </c>
      <c r="I27" s="181">
        <v>0</v>
      </c>
      <c r="J27" s="251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</row>
    <row r="28" ht="20.1" customHeight="1" spans="1:28">
      <c r="A28" s="147" t="s">
        <v>180</v>
      </c>
      <c r="B28" s="220" t="s">
        <v>82</v>
      </c>
      <c r="C28" s="229"/>
      <c r="D28" s="147" t="s">
        <v>184</v>
      </c>
      <c r="E28" s="235"/>
      <c r="F28" s="157"/>
      <c r="G28" s="159">
        <f t="shared" si="0"/>
        <v>0</v>
      </c>
      <c r="H28" s="231">
        <v>0</v>
      </c>
      <c r="I28" s="181">
        <v>0</v>
      </c>
      <c r="J28" s="251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</row>
    <row r="29" ht="20.1" customHeight="1" spans="1:28">
      <c r="A29" s="147" t="s">
        <v>180</v>
      </c>
      <c r="B29" s="220" t="s">
        <v>169</v>
      </c>
      <c r="C29" s="229"/>
      <c r="D29" s="147" t="s">
        <v>185</v>
      </c>
      <c r="E29" s="235"/>
      <c r="F29" s="157"/>
      <c r="G29" s="159">
        <f t="shared" si="0"/>
        <v>0</v>
      </c>
      <c r="H29" s="231">
        <v>0</v>
      </c>
      <c r="I29" s="157">
        <v>0</v>
      </c>
      <c r="J29" s="251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</row>
    <row r="30" ht="20.1" customHeight="1" spans="1:28">
      <c r="A30" s="147" t="s">
        <v>180</v>
      </c>
      <c r="B30" s="220" t="s">
        <v>171</v>
      </c>
      <c r="C30" s="229"/>
      <c r="D30" s="147" t="s">
        <v>186</v>
      </c>
      <c r="E30" s="235"/>
      <c r="F30" s="157"/>
      <c r="G30" s="231">
        <f t="shared" si="0"/>
        <v>0</v>
      </c>
      <c r="H30" s="231">
        <v>0</v>
      </c>
      <c r="I30" s="186">
        <v>0</v>
      </c>
      <c r="J30" s="251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</row>
    <row r="31" ht="20.1" customHeight="1" spans="1:28">
      <c r="A31" s="147" t="s">
        <v>180</v>
      </c>
      <c r="B31" s="220" t="s">
        <v>158</v>
      </c>
      <c r="C31" s="229"/>
      <c r="D31" s="147" t="s">
        <v>187</v>
      </c>
      <c r="E31" s="235"/>
      <c r="F31" s="159"/>
      <c r="G31" s="157">
        <f t="shared" si="0"/>
        <v>0</v>
      </c>
      <c r="H31" s="241">
        <v>0</v>
      </c>
      <c r="I31" s="181">
        <v>0</v>
      </c>
      <c r="J31" s="251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</row>
    <row r="32" ht="20.1" customHeight="1" spans="1:28">
      <c r="A32" s="223" t="s">
        <v>188</v>
      </c>
      <c r="B32" s="242"/>
      <c r="C32" s="229"/>
      <c r="D32" s="223" t="s">
        <v>189</v>
      </c>
      <c r="E32" s="222">
        <f>F32</f>
        <v>0</v>
      </c>
      <c r="F32" s="232">
        <f>G32</f>
        <v>0</v>
      </c>
      <c r="G32" s="228">
        <f t="shared" si="0"/>
        <v>0</v>
      </c>
      <c r="H32" s="234">
        <v>0</v>
      </c>
      <c r="I32" s="222">
        <v>0</v>
      </c>
      <c r="J32" s="251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</row>
    <row r="33" ht="20.1" customHeight="1" spans="1:28">
      <c r="A33" s="147" t="s">
        <v>190</v>
      </c>
      <c r="B33" s="220" t="s">
        <v>86</v>
      </c>
      <c r="C33" s="229"/>
      <c r="D33" s="147" t="s">
        <v>181</v>
      </c>
      <c r="E33" s="235"/>
      <c r="F33" s="157"/>
      <c r="G33" s="159">
        <f t="shared" si="0"/>
        <v>0</v>
      </c>
      <c r="H33" s="230">
        <v>0</v>
      </c>
      <c r="I33" s="186">
        <v>0</v>
      </c>
      <c r="J33" s="251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</row>
    <row r="34" ht="20.1" customHeight="1" spans="1:28">
      <c r="A34" s="147" t="s">
        <v>190</v>
      </c>
      <c r="B34" s="220" t="s">
        <v>88</v>
      </c>
      <c r="C34" s="229"/>
      <c r="D34" s="147" t="s">
        <v>182</v>
      </c>
      <c r="E34" s="235"/>
      <c r="F34" s="157"/>
      <c r="G34" s="159">
        <f t="shared" si="0"/>
        <v>0</v>
      </c>
      <c r="H34" s="231">
        <v>0</v>
      </c>
      <c r="I34" s="181">
        <v>0</v>
      </c>
      <c r="J34" s="251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</row>
    <row r="35" ht="20.1" customHeight="1" spans="1:28">
      <c r="A35" s="147" t="s">
        <v>190</v>
      </c>
      <c r="B35" s="220" t="s">
        <v>157</v>
      </c>
      <c r="C35" s="229"/>
      <c r="D35" s="147" t="s">
        <v>183</v>
      </c>
      <c r="E35" s="235"/>
      <c r="F35" s="157"/>
      <c r="G35" s="159">
        <f t="shared" si="0"/>
        <v>0</v>
      </c>
      <c r="H35" s="231">
        <v>0</v>
      </c>
      <c r="I35" s="181">
        <v>0</v>
      </c>
      <c r="J35" s="251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</row>
    <row r="36" ht="20.1" customHeight="1" spans="1:28">
      <c r="A36" s="147" t="s">
        <v>190</v>
      </c>
      <c r="B36" s="220" t="s">
        <v>166</v>
      </c>
      <c r="C36" s="229"/>
      <c r="D36" s="147" t="s">
        <v>185</v>
      </c>
      <c r="E36" s="235"/>
      <c r="F36" s="157"/>
      <c r="G36" s="231">
        <f t="shared" si="0"/>
        <v>0</v>
      </c>
      <c r="H36" s="231">
        <v>0</v>
      </c>
      <c r="I36" s="181">
        <v>0</v>
      </c>
      <c r="J36" s="251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</row>
    <row r="37" ht="20.1" customHeight="1" spans="1:28">
      <c r="A37" s="147" t="s">
        <v>190</v>
      </c>
      <c r="B37" s="220" t="s">
        <v>82</v>
      </c>
      <c r="C37" s="229"/>
      <c r="D37" s="147" t="s">
        <v>186</v>
      </c>
      <c r="E37" s="235"/>
      <c r="F37" s="159"/>
      <c r="G37" s="157">
        <f t="shared" si="0"/>
        <v>0</v>
      </c>
      <c r="H37" s="182">
        <v>0</v>
      </c>
      <c r="I37" s="182">
        <v>0</v>
      </c>
      <c r="J37" s="251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</row>
    <row r="38" ht="20.1" customHeight="1" spans="1:28">
      <c r="A38" s="147" t="s">
        <v>190</v>
      </c>
      <c r="B38" s="220" t="s">
        <v>158</v>
      </c>
      <c r="C38" s="229"/>
      <c r="D38" s="147" t="s">
        <v>187</v>
      </c>
      <c r="E38" s="235"/>
      <c r="F38" s="159"/>
      <c r="G38" s="181">
        <f t="shared" si="0"/>
        <v>0</v>
      </c>
      <c r="H38" s="241">
        <v>0</v>
      </c>
      <c r="I38" s="181">
        <v>0</v>
      </c>
      <c r="J38" s="251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</row>
    <row r="39" ht="20.1" customHeight="1" spans="1:28">
      <c r="A39" s="223" t="s">
        <v>191</v>
      </c>
      <c r="B39" s="242"/>
      <c r="C39" s="229"/>
      <c r="D39" s="223" t="s">
        <v>192</v>
      </c>
      <c r="E39" s="222">
        <f>F39</f>
        <v>0</v>
      </c>
      <c r="F39" s="232">
        <f>G39</f>
        <v>0</v>
      </c>
      <c r="G39" s="222">
        <f t="shared" si="0"/>
        <v>0</v>
      </c>
      <c r="H39" s="243">
        <v>0</v>
      </c>
      <c r="I39" s="222">
        <v>0</v>
      </c>
      <c r="J39" s="251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</row>
    <row r="40" ht="20.1" customHeight="1" spans="1:28">
      <c r="A40" s="147" t="s">
        <v>193</v>
      </c>
      <c r="B40" s="220" t="s">
        <v>86</v>
      </c>
      <c r="C40" s="229"/>
      <c r="D40" s="147" t="s">
        <v>194</v>
      </c>
      <c r="E40" s="235"/>
      <c r="F40" s="157"/>
      <c r="G40" s="237">
        <f t="shared" si="0"/>
        <v>0</v>
      </c>
      <c r="H40" s="230">
        <v>0</v>
      </c>
      <c r="I40" s="186">
        <v>0</v>
      </c>
      <c r="J40" s="252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</row>
    <row r="41" ht="20.1" customHeight="1" spans="1:28">
      <c r="A41" s="147" t="s">
        <v>193</v>
      </c>
      <c r="B41" s="220" t="s">
        <v>88</v>
      </c>
      <c r="C41" s="229"/>
      <c r="D41" s="147" t="s">
        <v>195</v>
      </c>
      <c r="E41" s="235"/>
      <c r="F41" s="157"/>
      <c r="G41" s="159">
        <f t="shared" si="0"/>
        <v>0</v>
      </c>
      <c r="H41" s="159">
        <v>0</v>
      </c>
      <c r="I41" s="157">
        <v>0</v>
      </c>
      <c r="J41" s="252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</row>
    <row r="42" ht="20.1" customHeight="1" spans="1:28">
      <c r="A42" s="147" t="s">
        <v>193</v>
      </c>
      <c r="B42" s="220" t="s">
        <v>158</v>
      </c>
      <c r="C42" s="229"/>
      <c r="D42" s="147" t="s">
        <v>196</v>
      </c>
      <c r="E42" s="235"/>
      <c r="F42" s="157"/>
      <c r="G42" s="159">
        <f t="shared" si="0"/>
        <v>0</v>
      </c>
      <c r="H42" s="244"/>
      <c r="I42" s="244"/>
      <c r="J42" s="235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</row>
    <row r="43" ht="20.1" customHeight="1" spans="1:28">
      <c r="A43" s="223" t="s">
        <v>197</v>
      </c>
      <c r="B43" s="242"/>
      <c r="C43" s="229"/>
      <c r="D43" s="223" t="s">
        <v>198</v>
      </c>
      <c r="E43" s="222">
        <f>F43</f>
        <v>0</v>
      </c>
      <c r="F43" s="232">
        <f>G43</f>
        <v>0</v>
      </c>
      <c r="G43" s="233">
        <f t="shared" si="0"/>
        <v>0</v>
      </c>
      <c r="H43" s="234">
        <v>0</v>
      </c>
      <c r="I43" s="222">
        <v>0</v>
      </c>
      <c r="J43" s="251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</row>
    <row r="44" ht="20.1" customHeight="1" spans="1:28">
      <c r="A44" s="147" t="s">
        <v>199</v>
      </c>
      <c r="B44" s="220" t="s">
        <v>86</v>
      </c>
      <c r="C44" s="229"/>
      <c r="D44" s="147" t="s">
        <v>200</v>
      </c>
      <c r="E44" s="235"/>
      <c r="F44" s="159"/>
      <c r="G44" s="157">
        <f t="shared" si="0"/>
        <v>0</v>
      </c>
      <c r="H44" s="236">
        <v>0</v>
      </c>
      <c r="I44" s="186">
        <v>0</v>
      </c>
      <c r="J44" s="251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</row>
    <row r="45" ht="20.1" customHeight="1" spans="1:28">
      <c r="A45" s="147" t="s">
        <v>199</v>
      </c>
      <c r="B45" s="220" t="s">
        <v>88</v>
      </c>
      <c r="C45" s="229"/>
      <c r="D45" s="147" t="s">
        <v>201</v>
      </c>
      <c r="E45" s="235"/>
      <c r="F45" s="157"/>
      <c r="G45" s="237">
        <f t="shared" si="0"/>
        <v>0</v>
      </c>
      <c r="H45" s="159">
        <v>0</v>
      </c>
      <c r="I45" s="157">
        <v>0</v>
      </c>
      <c r="J45" s="251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</row>
    <row r="46" ht="20.1" customHeight="1" spans="1:28">
      <c r="A46" s="223" t="s">
        <v>202</v>
      </c>
      <c r="B46" s="242"/>
      <c r="C46" s="229"/>
      <c r="D46" s="223" t="s">
        <v>203</v>
      </c>
      <c r="E46" s="245"/>
      <c r="F46" s="157"/>
      <c r="G46" s="159">
        <f t="shared" si="0"/>
        <v>0</v>
      </c>
      <c r="H46" s="226"/>
      <c r="I46" s="226"/>
      <c r="J46" s="235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</row>
    <row r="47" ht="20.1" customHeight="1" spans="1:28">
      <c r="A47" s="147" t="s">
        <v>204</v>
      </c>
      <c r="B47" s="220" t="s">
        <v>86</v>
      </c>
      <c r="C47" s="229"/>
      <c r="D47" s="147" t="s">
        <v>205</v>
      </c>
      <c r="E47" s="235"/>
      <c r="F47" s="157"/>
      <c r="G47" s="159">
        <f t="shared" si="0"/>
        <v>0</v>
      </c>
      <c r="H47" s="246"/>
      <c r="I47" s="246"/>
      <c r="J47" s="235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</row>
    <row r="48" ht="20.1" customHeight="1" spans="1:28">
      <c r="A48" s="147" t="s">
        <v>204</v>
      </c>
      <c r="B48" s="220" t="s">
        <v>88</v>
      </c>
      <c r="C48" s="229"/>
      <c r="D48" s="147" t="s">
        <v>206</v>
      </c>
      <c r="E48" s="235"/>
      <c r="F48" s="157"/>
      <c r="G48" s="159">
        <f t="shared" si="0"/>
        <v>0</v>
      </c>
      <c r="H48" s="246"/>
      <c r="I48" s="246"/>
      <c r="J48" s="235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</row>
    <row r="49" ht="20.1" customHeight="1" spans="1:28">
      <c r="A49" s="147" t="s">
        <v>204</v>
      </c>
      <c r="B49" s="220" t="s">
        <v>158</v>
      </c>
      <c r="C49" s="229"/>
      <c r="D49" s="147" t="s">
        <v>207</v>
      </c>
      <c r="E49" s="235"/>
      <c r="F49" s="157"/>
      <c r="G49" s="234">
        <f t="shared" si="0"/>
        <v>0</v>
      </c>
      <c r="H49" s="246"/>
      <c r="I49" s="246"/>
      <c r="J49" s="235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</row>
    <row r="50" ht="20.1" customHeight="1" spans="1:28">
      <c r="A50" s="223" t="s">
        <v>208</v>
      </c>
      <c r="B50" s="242"/>
      <c r="C50" s="229"/>
      <c r="D50" s="223" t="s">
        <v>209</v>
      </c>
      <c r="E50" s="245"/>
      <c r="F50" s="157"/>
      <c r="G50" s="234">
        <f t="shared" si="0"/>
        <v>0</v>
      </c>
      <c r="H50" s="222"/>
      <c r="I50" s="222"/>
      <c r="J50" s="235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</row>
    <row r="51" ht="20.1" customHeight="1" spans="1:28">
      <c r="A51" s="147" t="s">
        <v>210</v>
      </c>
      <c r="B51" s="220" t="s">
        <v>86</v>
      </c>
      <c r="C51" s="229"/>
      <c r="D51" s="147" t="s">
        <v>211</v>
      </c>
      <c r="E51" s="235"/>
      <c r="F51" s="157"/>
      <c r="G51" s="159">
        <f t="shared" si="0"/>
        <v>0</v>
      </c>
      <c r="H51" s="246"/>
      <c r="I51" s="246"/>
      <c r="J51" s="235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</row>
    <row r="52" ht="20.1" customHeight="1" spans="1:28">
      <c r="A52" s="147" t="s">
        <v>210</v>
      </c>
      <c r="B52" s="220" t="s">
        <v>88</v>
      </c>
      <c r="C52" s="229"/>
      <c r="D52" s="147" t="s">
        <v>212</v>
      </c>
      <c r="E52" s="235"/>
      <c r="F52" s="157"/>
      <c r="G52" s="231">
        <f t="shared" si="0"/>
        <v>0</v>
      </c>
      <c r="H52" s="247"/>
      <c r="I52" s="247"/>
      <c r="J52" s="235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</row>
    <row r="53" ht="20.1" customHeight="1" spans="1:28">
      <c r="A53" s="223" t="s">
        <v>213</v>
      </c>
      <c r="B53" s="242"/>
      <c r="C53" s="229"/>
      <c r="D53" s="223" t="s">
        <v>214</v>
      </c>
      <c r="E53" s="222">
        <f>F53</f>
        <v>6600</v>
      </c>
      <c r="F53" s="232">
        <f>G53</f>
        <v>6600</v>
      </c>
      <c r="G53" s="222">
        <f t="shared" si="0"/>
        <v>6600</v>
      </c>
      <c r="H53" s="243">
        <v>6600</v>
      </c>
      <c r="I53" s="222">
        <v>0</v>
      </c>
      <c r="J53" s="251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</row>
    <row r="54" ht="20.1" customHeight="1" spans="1:28">
      <c r="A54" s="147" t="s">
        <v>215</v>
      </c>
      <c r="B54" s="220" t="s">
        <v>86</v>
      </c>
      <c r="C54" s="229"/>
      <c r="D54" s="147" t="s">
        <v>216</v>
      </c>
      <c r="E54" s="235"/>
      <c r="F54" s="157"/>
      <c r="G54" s="230">
        <f t="shared" si="0"/>
        <v>0</v>
      </c>
      <c r="H54" s="230">
        <v>0</v>
      </c>
      <c r="I54" s="186">
        <v>0</v>
      </c>
      <c r="J54" s="251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</row>
    <row r="55" ht="20.1" customHeight="1" spans="1:28">
      <c r="A55" s="147" t="s">
        <v>215</v>
      </c>
      <c r="B55" s="220" t="s">
        <v>88</v>
      </c>
      <c r="C55" s="229"/>
      <c r="D55" s="147" t="s">
        <v>217</v>
      </c>
      <c r="E55" s="235"/>
      <c r="F55" s="159"/>
      <c r="G55" s="157">
        <f t="shared" si="0"/>
        <v>0</v>
      </c>
      <c r="H55" s="241">
        <v>0</v>
      </c>
      <c r="I55" s="181">
        <v>0</v>
      </c>
      <c r="J55" s="251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</row>
    <row r="56" ht="20.1" customHeight="1" spans="1:28">
      <c r="A56" s="147" t="s">
        <v>215</v>
      </c>
      <c r="B56" s="220" t="s">
        <v>157</v>
      </c>
      <c r="C56" s="229"/>
      <c r="D56" s="147" t="s">
        <v>218</v>
      </c>
      <c r="E56" s="235"/>
      <c r="F56" s="159"/>
      <c r="G56" s="157">
        <f t="shared" si="0"/>
        <v>0</v>
      </c>
      <c r="H56" s="241">
        <v>0</v>
      </c>
      <c r="I56" s="181">
        <v>0</v>
      </c>
      <c r="J56" s="251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</row>
    <row r="57" ht="20.1" customHeight="1" spans="1:28">
      <c r="A57" s="147" t="s">
        <v>215</v>
      </c>
      <c r="B57" s="220" t="s">
        <v>82</v>
      </c>
      <c r="C57" s="229"/>
      <c r="D57" s="147" t="s">
        <v>219</v>
      </c>
      <c r="E57" s="235"/>
      <c r="F57" s="157"/>
      <c r="G57" s="237">
        <f t="shared" si="0"/>
        <v>0</v>
      </c>
      <c r="H57" s="231">
        <v>0</v>
      </c>
      <c r="I57" s="181">
        <v>0</v>
      </c>
      <c r="J57" s="251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</row>
    <row r="58" ht="20.1" customHeight="1" spans="1:28">
      <c r="A58" s="147" t="s">
        <v>215</v>
      </c>
      <c r="B58" s="220" t="s">
        <v>158</v>
      </c>
      <c r="C58" s="229"/>
      <c r="D58" s="147" t="s">
        <v>220</v>
      </c>
      <c r="E58" s="235"/>
      <c r="F58" s="157"/>
      <c r="G58" s="159">
        <f t="shared" si="0"/>
        <v>6600</v>
      </c>
      <c r="H58" s="159">
        <v>6600</v>
      </c>
      <c r="I58" s="157">
        <v>0</v>
      </c>
      <c r="J58" s="251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</row>
    <row r="59" ht="20.1" customHeight="1" spans="1:28">
      <c r="A59" s="223" t="s">
        <v>221</v>
      </c>
      <c r="B59" s="242"/>
      <c r="C59" s="229"/>
      <c r="D59" s="223" t="s">
        <v>222</v>
      </c>
      <c r="E59" s="245"/>
      <c r="F59" s="157">
        <f t="shared" ref="F59:F84" si="1">G59</f>
        <v>0</v>
      </c>
      <c r="G59" s="159">
        <f t="shared" si="0"/>
        <v>0</v>
      </c>
      <c r="H59" s="226"/>
      <c r="I59" s="226"/>
      <c r="J59" s="235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</row>
    <row r="60" ht="20.1" customHeight="1" spans="1:28">
      <c r="A60" s="147" t="s">
        <v>223</v>
      </c>
      <c r="B60" s="220" t="s">
        <v>88</v>
      </c>
      <c r="C60" s="229"/>
      <c r="D60" s="147" t="s">
        <v>224</v>
      </c>
      <c r="E60" s="235"/>
      <c r="F60" s="157">
        <f t="shared" si="1"/>
        <v>0</v>
      </c>
      <c r="G60" s="159">
        <f t="shared" si="0"/>
        <v>0</v>
      </c>
      <c r="H60" s="246"/>
      <c r="I60" s="246"/>
      <c r="J60" s="235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</row>
    <row r="61" ht="20.1" customHeight="1" spans="1:28">
      <c r="A61" s="147" t="s">
        <v>223</v>
      </c>
      <c r="B61" s="220" t="s">
        <v>157</v>
      </c>
      <c r="C61" s="229"/>
      <c r="D61" s="147" t="s">
        <v>225</v>
      </c>
      <c r="E61" s="235"/>
      <c r="F61" s="157">
        <f t="shared" si="1"/>
        <v>0</v>
      </c>
      <c r="G61" s="234">
        <f t="shared" si="0"/>
        <v>0</v>
      </c>
      <c r="H61" s="246"/>
      <c r="I61" s="246"/>
      <c r="J61" s="235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</row>
    <row r="62" s="212" customFormat="1" ht="20.1" customHeight="1" spans="1:28">
      <c r="A62" s="223" t="s">
        <v>226</v>
      </c>
      <c r="B62" s="242"/>
      <c r="C62" s="248"/>
      <c r="D62" s="223" t="s">
        <v>227</v>
      </c>
      <c r="E62" s="245"/>
      <c r="F62" s="157">
        <f t="shared" si="1"/>
        <v>0</v>
      </c>
      <c r="G62" s="234">
        <f t="shared" si="0"/>
        <v>0</v>
      </c>
      <c r="H62" s="222"/>
      <c r="I62" s="222"/>
      <c r="J62" s="245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</row>
    <row r="63" ht="20.1" customHeight="1" spans="1:28">
      <c r="A63" s="147" t="s">
        <v>228</v>
      </c>
      <c r="B63" s="220" t="s">
        <v>86</v>
      </c>
      <c r="C63" s="229"/>
      <c r="D63" s="147" t="s">
        <v>229</v>
      </c>
      <c r="E63" s="235"/>
      <c r="F63" s="157">
        <f t="shared" si="1"/>
        <v>0</v>
      </c>
      <c r="G63" s="159">
        <f t="shared" si="0"/>
        <v>0</v>
      </c>
      <c r="H63" s="246"/>
      <c r="I63" s="246"/>
      <c r="J63" s="235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</row>
    <row r="64" ht="20.1" customHeight="1" spans="1:28">
      <c r="A64" s="147" t="s">
        <v>228</v>
      </c>
      <c r="B64" s="220" t="s">
        <v>88</v>
      </c>
      <c r="C64" s="229"/>
      <c r="D64" s="147" t="s">
        <v>230</v>
      </c>
      <c r="E64" s="235"/>
      <c r="F64" s="157">
        <f t="shared" si="1"/>
        <v>0</v>
      </c>
      <c r="G64" s="159">
        <f t="shared" si="0"/>
        <v>0</v>
      </c>
      <c r="H64" s="246"/>
      <c r="I64" s="246"/>
      <c r="J64" s="235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</row>
    <row r="65" ht="20.1" customHeight="1" spans="1:28">
      <c r="A65" s="147" t="s">
        <v>228</v>
      </c>
      <c r="B65" s="220" t="s">
        <v>157</v>
      </c>
      <c r="C65" s="229"/>
      <c r="D65" s="147" t="s">
        <v>231</v>
      </c>
      <c r="E65" s="235"/>
      <c r="F65" s="157">
        <f t="shared" si="1"/>
        <v>0</v>
      </c>
      <c r="G65" s="159">
        <f t="shared" si="0"/>
        <v>0</v>
      </c>
      <c r="H65" s="246"/>
      <c r="I65" s="246"/>
      <c r="J65" s="235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</row>
    <row r="66" ht="20.1" customHeight="1" spans="1:28">
      <c r="A66" s="147" t="s">
        <v>228</v>
      </c>
      <c r="B66" s="220" t="s">
        <v>166</v>
      </c>
      <c r="C66" s="229"/>
      <c r="D66" s="147" t="s">
        <v>232</v>
      </c>
      <c r="E66" s="235"/>
      <c r="F66" s="157">
        <f t="shared" si="1"/>
        <v>0</v>
      </c>
      <c r="G66" s="159">
        <f t="shared" si="0"/>
        <v>0</v>
      </c>
      <c r="H66" s="246"/>
      <c r="I66" s="246"/>
      <c r="J66" s="235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</row>
    <row r="67" s="212" customFormat="1" ht="20.1" customHeight="1" spans="1:28">
      <c r="A67" s="223" t="s">
        <v>233</v>
      </c>
      <c r="B67" s="242"/>
      <c r="C67" s="248"/>
      <c r="D67" s="223" t="s">
        <v>234</v>
      </c>
      <c r="E67" s="245"/>
      <c r="F67" s="157">
        <f t="shared" si="1"/>
        <v>0</v>
      </c>
      <c r="G67" s="234">
        <f t="shared" si="0"/>
        <v>0</v>
      </c>
      <c r="H67" s="222"/>
      <c r="I67" s="222"/>
      <c r="J67" s="245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</row>
    <row r="68" ht="20.1" customHeight="1" spans="1:28">
      <c r="A68" s="147" t="s">
        <v>235</v>
      </c>
      <c r="B68" s="220" t="s">
        <v>86</v>
      </c>
      <c r="C68" s="229"/>
      <c r="D68" s="147" t="s">
        <v>236</v>
      </c>
      <c r="E68" s="235"/>
      <c r="F68" s="157">
        <f t="shared" si="1"/>
        <v>0</v>
      </c>
      <c r="G68" s="234">
        <f t="shared" si="0"/>
        <v>0</v>
      </c>
      <c r="H68" s="246"/>
      <c r="I68" s="246"/>
      <c r="J68" s="235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</row>
    <row r="69" ht="20.1" customHeight="1" spans="1:28">
      <c r="A69" s="147" t="s">
        <v>235</v>
      </c>
      <c r="B69" s="220" t="s">
        <v>88</v>
      </c>
      <c r="C69" s="229"/>
      <c r="D69" s="147" t="s">
        <v>237</v>
      </c>
      <c r="E69" s="235"/>
      <c r="F69" s="157">
        <f t="shared" si="1"/>
        <v>0</v>
      </c>
      <c r="G69" s="159">
        <f t="shared" si="0"/>
        <v>0</v>
      </c>
      <c r="H69" s="246"/>
      <c r="I69" s="246"/>
      <c r="J69" s="235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</row>
    <row r="70" s="212" customFormat="1" ht="20.1" customHeight="1" spans="1:28">
      <c r="A70" s="223" t="s">
        <v>238</v>
      </c>
      <c r="B70" s="242"/>
      <c r="C70" s="248"/>
      <c r="D70" s="223" t="s">
        <v>239</v>
      </c>
      <c r="E70" s="245"/>
      <c r="F70" s="157">
        <f t="shared" si="1"/>
        <v>0</v>
      </c>
      <c r="G70" s="159">
        <f t="shared" si="0"/>
        <v>0</v>
      </c>
      <c r="H70" s="222"/>
      <c r="I70" s="222"/>
      <c r="J70" s="245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</row>
    <row r="71" ht="20.1" customHeight="1" spans="1:28">
      <c r="A71" s="147" t="s">
        <v>240</v>
      </c>
      <c r="B71" s="220" t="s">
        <v>86</v>
      </c>
      <c r="C71" s="229"/>
      <c r="D71" s="147" t="s">
        <v>241</v>
      </c>
      <c r="E71" s="235"/>
      <c r="F71" s="157">
        <f t="shared" si="1"/>
        <v>0</v>
      </c>
      <c r="G71" s="159">
        <f t="shared" si="0"/>
        <v>0</v>
      </c>
      <c r="H71" s="246"/>
      <c r="I71" s="246"/>
      <c r="J71" s="235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</row>
    <row r="72" ht="20.1" customHeight="1" spans="1:28">
      <c r="A72" s="147" t="s">
        <v>240</v>
      </c>
      <c r="B72" s="220" t="s">
        <v>88</v>
      </c>
      <c r="C72" s="229"/>
      <c r="D72" s="147" t="s">
        <v>130</v>
      </c>
      <c r="E72" s="235"/>
      <c r="F72" s="157">
        <f t="shared" si="1"/>
        <v>0</v>
      </c>
      <c r="G72" s="159">
        <f t="shared" ref="G72:G84" si="2">H72+I72</f>
        <v>0</v>
      </c>
      <c r="H72" s="246"/>
      <c r="I72" s="246"/>
      <c r="J72" s="235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</row>
    <row r="73" ht="20.1" customHeight="1" spans="1:28">
      <c r="A73" s="147" t="s">
        <v>240</v>
      </c>
      <c r="B73" s="220" t="s">
        <v>157</v>
      </c>
      <c r="C73" s="229"/>
      <c r="D73" s="147" t="s">
        <v>242</v>
      </c>
      <c r="E73" s="235"/>
      <c r="F73" s="157">
        <f t="shared" si="1"/>
        <v>0</v>
      </c>
      <c r="G73" s="234">
        <f t="shared" si="2"/>
        <v>0</v>
      </c>
      <c r="H73" s="246"/>
      <c r="I73" s="246"/>
      <c r="J73" s="235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</row>
    <row r="74" ht="20.1" customHeight="1" spans="1:28">
      <c r="A74" s="147" t="s">
        <v>240</v>
      </c>
      <c r="B74" s="220" t="s">
        <v>166</v>
      </c>
      <c r="C74" s="229"/>
      <c r="D74" s="147" t="s">
        <v>243</v>
      </c>
      <c r="E74" s="235"/>
      <c r="F74" s="157">
        <f t="shared" si="1"/>
        <v>0</v>
      </c>
      <c r="G74" s="234">
        <f t="shared" si="2"/>
        <v>0</v>
      </c>
      <c r="H74" s="246"/>
      <c r="I74" s="246"/>
      <c r="J74" s="235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</row>
    <row r="75" ht="20.1" customHeight="1" spans="1:28">
      <c r="A75" s="147" t="s">
        <v>240</v>
      </c>
      <c r="B75" s="220" t="s">
        <v>82</v>
      </c>
      <c r="C75" s="229"/>
      <c r="D75" s="147" t="s">
        <v>244</v>
      </c>
      <c r="E75" s="235"/>
      <c r="F75" s="157">
        <f t="shared" si="1"/>
        <v>0</v>
      </c>
      <c r="G75" s="159">
        <f t="shared" si="2"/>
        <v>0</v>
      </c>
      <c r="H75" s="246"/>
      <c r="I75" s="246"/>
      <c r="J75" s="235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</row>
    <row r="76" ht="20.1" customHeight="1" spans="1:28">
      <c r="A76" s="147" t="s">
        <v>240</v>
      </c>
      <c r="B76" s="220" t="s">
        <v>169</v>
      </c>
      <c r="C76" s="229"/>
      <c r="D76" s="147" t="s">
        <v>245</v>
      </c>
      <c r="E76" s="235"/>
      <c r="F76" s="157">
        <f t="shared" si="1"/>
        <v>0</v>
      </c>
      <c r="G76" s="159">
        <f t="shared" si="2"/>
        <v>0</v>
      </c>
      <c r="H76" s="246"/>
      <c r="I76" s="246"/>
      <c r="J76" s="235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</row>
    <row r="77" s="212" customFormat="1" ht="20.1" customHeight="1" spans="1:28">
      <c r="A77" s="223" t="s">
        <v>246</v>
      </c>
      <c r="B77" s="242"/>
      <c r="C77" s="248"/>
      <c r="D77" s="223" t="s">
        <v>247</v>
      </c>
      <c r="E77" s="245"/>
      <c r="F77" s="157">
        <f t="shared" si="1"/>
        <v>0</v>
      </c>
      <c r="G77" s="159">
        <f t="shared" si="2"/>
        <v>0</v>
      </c>
      <c r="H77" s="222"/>
      <c r="I77" s="222"/>
      <c r="J77" s="245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</row>
    <row r="78" ht="20.1" customHeight="1" spans="1:28">
      <c r="A78" s="147" t="s">
        <v>248</v>
      </c>
      <c r="B78" s="220" t="s">
        <v>86</v>
      </c>
      <c r="C78" s="229"/>
      <c r="D78" s="147" t="s">
        <v>136</v>
      </c>
      <c r="E78" s="235"/>
      <c r="F78" s="157">
        <f t="shared" si="1"/>
        <v>0</v>
      </c>
      <c r="G78" s="159">
        <f t="shared" si="2"/>
        <v>0</v>
      </c>
      <c r="H78" s="246"/>
      <c r="I78" s="246"/>
      <c r="J78" s="235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</row>
    <row r="79" ht="20.1" customHeight="1" spans="1:28">
      <c r="A79" s="147" t="s">
        <v>248</v>
      </c>
      <c r="B79" s="220" t="s">
        <v>88</v>
      </c>
      <c r="C79" s="229"/>
      <c r="D79" s="147" t="s">
        <v>249</v>
      </c>
      <c r="E79" s="235"/>
      <c r="F79" s="157">
        <f t="shared" si="1"/>
        <v>0</v>
      </c>
      <c r="G79" s="234">
        <f t="shared" si="2"/>
        <v>0</v>
      </c>
      <c r="H79" s="246"/>
      <c r="I79" s="246"/>
      <c r="J79" s="235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</row>
    <row r="80" s="212" customFormat="1" ht="20.1" customHeight="1" spans="1:28">
      <c r="A80" s="223" t="s">
        <v>250</v>
      </c>
      <c r="B80" s="242"/>
      <c r="C80" s="248"/>
      <c r="D80" s="223" t="s">
        <v>251</v>
      </c>
      <c r="E80" s="245"/>
      <c r="F80" s="157">
        <f t="shared" si="1"/>
        <v>0</v>
      </c>
      <c r="G80" s="234">
        <f t="shared" si="2"/>
        <v>0</v>
      </c>
      <c r="H80" s="222"/>
      <c r="I80" s="222"/>
      <c r="J80" s="245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</row>
    <row r="81" ht="20.1" customHeight="1" spans="1:28">
      <c r="A81" s="147" t="s">
        <v>252</v>
      </c>
      <c r="B81" s="220" t="s">
        <v>169</v>
      </c>
      <c r="C81" s="229"/>
      <c r="D81" s="147" t="s">
        <v>253</v>
      </c>
      <c r="E81" s="235"/>
      <c r="F81" s="157">
        <f t="shared" si="1"/>
        <v>0</v>
      </c>
      <c r="G81" s="159">
        <f t="shared" si="2"/>
        <v>0</v>
      </c>
      <c r="H81" s="246"/>
      <c r="I81" s="246"/>
      <c r="J81" s="235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</row>
    <row r="82" ht="20.1" customHeight="1" spans="1:28">
      <c r="A82" s="147" t="s">
        <v>252</v>
      </c>
      <c r="B82" s="220" t="s">
        <v>171</v>
      </c>
      <c r="C82" s="229"/>
      <c r="D82" s="147" t="s">
        <v>254</v>
      </c>
      <c r="E82" s="235"/>
      <c r="F82" s="157">
        <f t="shared" si="1"/>
        <v>0</v>
      </c>
      <c r="G82" s="159">
        <f t="shared" si="2"/>
        <v>0</v>
      </c>
      <c r="H82" s="246"/>
      <c r="I82" s="246"/>
      <c r="J82" s="235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</row>
    <row r="83" ht="20.1" customHeight="1" spans="1:28">
      <c r="A83" s="147" t="s">
        <v>252</v>
      </c>
      <c r="B83" s="220" t="s">
        <v>173</v>
      </c>
      <c r="C83" s="229"/>
      <c r="D83" s="147" t="s">
        <v>255</v>
      </c>
      <c r="E83" s="235"/>
      <c r="F83" s="157">
        <f t="shared" si="1"/>
        <v>0</v>
      </c>
      <c r="G83" s="159">
        <f t="shared" si="2"/>
        <v>0</v>
      </c>
      <c r="H83" s="246"/>
      <c r="I83" s="246"/>
      <c r="J83" s="235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</row>
    <row r="84" ht="20.1" customHeight="1" spans="1:28">
      <c r="A84" s="147" t="s">
        <v>252</v>
      </c>
      <c r="B84" s="220" t="s">
        <v>158</v>
      </c>
      <c r="C84" s="229"/>
      <c r="D84" s="147" t="s">
        <v>251</v>
      </c>
      <c r="E84" s="235"/>
      <c r="F84" s="157">
        <f t="shared" si="1"/>
        <v>0</v>
      </c>
      <c r="G84" s="159">
        <f t="shared" si="2"/>
        <v>0</v>
      </c>
      <c r="H84" s="246"/>
      <c r="I84" s="246"/>
      <c r="J84" s="235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scale="10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202"/>
      <c r="AE1" s="202"/>
      <c r="DH1" s="168" t="s">
        <v>256</v>
      </c>
    </row>
    <row r="2" ht="20.1" customHeight="1" spans="1:112">
      <c r="A2" s="105" t="s">
        <v>257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</row>
    <row r="3" ht="20.1" customHeight="1" spans="1:112">
      <c r="A3" s="107"/>
      <c r="B3" s="107"/>
      <c r="C3" s="107"/>
      <c r="D3" s="107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08" t="s">
        <v>2</v>
      </c>
    </row>
    <row r="4" ht="20.1" customHeight="1" spans="1:112">
      <c r="A4" s="112" t="s">
        <v>54</v>
      </c>
      <c r="B4" s="112"/>
      <c r="C4" s="112"/>
      <c r="D4" s="112"/>
      <c r="E4" s="117" t="s">
        <v>55</v>
      </c>
      <c r="F4" s="196" t="s">
        <v>258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6" t="s">
        <v>259</v>
      </c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6" t="s">
        <v>214</v>
      </c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203"/>
      <c r="BI4" s="204" t="s">
        <v>227</v>
      </c>
      <c r="BJ4" s="204"/>
      <c r="BK4" s="204"/>
      <c r="BL4" s="204"/>
      <c r="BM4" s="205"/>
      <c r="BN4" s="206" t="s">
        <v>260</v>
      </c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7"/>
      <c r="BZ4" s="208"/>
      <c r="CA4" s="206" t="s">
        <v>261</v>
      </c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7" t="s">
        <v>262</v>
      </c>
      <c r="CS4" s="207"/>
      <c r="CT4" s="207"/>
      <c r="CU4" s="207" t="s">
        <v>203</v>
      </c>
      <c r="CV4" s="207"/>
      <c r="CW4" s="207"/>
      <c r="CX4" s="207"/>
      <c r="CY4" s="207"/>
      <c r="CZ4" s="207"/>
      <c r="DA4" s="207" t="s">
        <v>222</v>
      </c>
      <c r="DB4" s="207"/>
      <c r="DC4" s="207"/>
      <c r="DD4" s="206" t="s">
        <v>251</v>
      </c>
      <c r="DE4" s="206"/>
      <c r="DF4" s="206"/>
      <c r="DG4" s="206"/>
      <c r="DH4" s="206"/>
    </row>
    <row r="5" ht="20.1" customHeight="1" spans="1:112">
      <c r="A5" s="109" t="s">
        <v>65</v>
      </c>
      <c r="B5" s="109"/>
      <c r="C5" s="198"/>
      <c r="D5" s="138" t="s">
        <v>263</v>
      </c>
      <c r="E5" s="118"/>
      <c r="F5" s="199" t="s">
        <v>70</v>
      </c>
      <c r="G5" s="199" t="s">
        <v>264</v>
      </c>
      <c r="H5" s="199" t="s">
        <v>265</v>
      </c>
      <c r="I5" s="199" t="s">
        <v>266</v>
      </c>
      <c r="J5" s="199" t="s">
        <v>267</v>
      </c>
      <c r="K5" s="199" t="s">
        <v>268</v>
      </c>
      <c r="L5" s="199" t="s">
        <v>269</v>
      </c>
      <c r="M5" s="118" t="s">
        <v>270</v>
      </c>
      <c r="N5" s="118" t="s">
        <v>271</v>
      </c>
      <c r="O5" s="118" t="s">
        <v>272</v>
      </c>
      <c r="P5" s="118" t="s">
        <v>273</v>
      </c>
      <c r="Q5" s="118" t="s">
        <v>274</v>
      </c>
      <c r="R5" s="118" t="s">
        <v>275</v>
      </c>
      <c r="S5" s="118" t="s">
        <v>276</v>
      </c>
      <c r="T5" s="199" t="s">
        <v>70</v>
      </c>
      <c r="U5" s="199" t="s">
        <v>277</v>
      </c>
      <c r="V5" s="199" t="s">
        <v>278</v>
      </c>
      <c r="W5" s="199" t="s">
        <v>279</v>
      </c>
      <c r="X5" s="199" t="s">
        <v>280</v>
      </c>
      <c r="Y5" s="199" t="s">
        <v>281</v>
      </c>
      <c r="Z5" s="199" t="s">
        <v>282</v>
      </c>
      <c r="AA5" s="199" t="s">
        <v>283</v>
      </c>
      <c r="AB5" s="199" t="s">
        <v>284</v>
      </c>
      <c r="AC5" s="199" t="s">
        <v>285</v>
      </c>
      <c r="AD5" s="199" t="s">
        <v>286</v>
      </c>
      <c r="AE5" s="199" t="s">
        <v>287</v>
      </c>
      <c r="AF5" s="199" t="s">
        <v>288</v>
      </c>
      <c r="AG5" s="199" t="s">
        <v>289</v>
      </c>
      <c r="AH5" s="199" t="s">
        <v>290</v>
      </c>
      <c r="AI5" s="199" t="s">
        <v>291</v>
      </c>
      <c r="AJ5" s="199" t="s">
        <v>292</v>
      </c>
      <c r="AK5" s="199" t="s">
        <v>293</v>
      </c>
      <c r="AL5" s="199" t="s">
        <v>294</v>
      </c>
      <c r="AM5" s="199" t="s">
        <v>295</v>
      </c>
      <c r="AN5" s="199" t="s">
        <v>296</v>
      </c>
      <c r="AO5" s="199" t="s">
        <v>297</v>
      </c>
      <c r="AP5" s="199" t="s">
        <v>298</v>
      </c>
      <c r="AQ5" s="199" t="s">
        <v>299</v>
      </c>
      <c r="AR5" s="199" t="s">
        <v>300</v>
      </c>
      <c r="AS5" s="199" t="s">
        <v>301</v>
      </c>
      <c r="AT5" s="199" t="s">
        <v>302</v>
      </c>
      <c r="AU5" s="199" t="s">
        <v>303</v>
      </c>
      <c r="AV5" s="199" t="s">
        <v>70</v>
      </c>
      <c r="AW5" s="199" t="s">
        <v>304</v>
      </c>
      <c r="AX5" s="199" t="s">
        <v>305</v>
      </c>
      <c r="AY5" s="199" t="s">
        <v>306</v>
      </c>
      <c r="AZ5" s="199" t="s">
        <v>307</v>
      </c>
      <c r="BA5" s="199" t="s">
        <v>308</v>
      </c>
      <c r="BB5" s="199" t="s">
        <v>309</v>
      </c>
      <c r="BC5" s="199" t="s">
        <v>310</v>
      </c>
      <c r="BD5" s="199" t="s">
        <v>311</v>
      </c>
      <c r="BE5" s="199" t="s">
        <v>312</v>
      </c>
      <c r="BF5" s="199" t="s">
        <v>313</v>
      </c>
      <c r="BG5" s="138" t="s">
        <v>314</v>
      </c>
      <c r="BH5" s="138"/>
      <c r="BI5" s="117" t="s">
        <v>70</v>
      </c>
      <c r="BJ5" s="117" t="s">
        <v>315</v>
      </c>
      <c r="BK5" s="117" t="s">
        <v>316</v>
      </c>
      <c r="BL5" s="117" t="s">
        <v>317</v>
      </c>
      <c r="BM5" s="117" t="s">
        <v>318</v>
      </c>
      <c r="BN5" s="118" t="s">
        <v>70</v>
      </c>
      <c r="BO5" s="118" t="s">
        <v>319</v>
      </c>
      <c r="BP5" s="118" t="s">
        <v>320</v>
      </c>
      <c r="BQ5" s="118" t="s">
        <v>321</v>
      </c>
      <c r="BR5" s="118" t="s">
        <v>322</v>
      </c>
      <c r="BS5" s="118" t="s">
        <v>323</v>
      </c>
      <c r="BT5" s="118" t="s">
        <v>324</v>
      </c>
      <c r="BU5" s="118" t="s">
        <v>325</v>
      </c>
      <c r="BV5" s="118" t="s">
        <v>326</v>
      </c>
      <c r="BW5" s="118" t="s">
        <v>327</v>
      </c>
      <c r="BX5" s="177" t="s">
        <v>328</v>
      </c>
      <c r="BY5" s="177" t="s">
        <v>329</v>
      </c>
      <c r="BZ5" s="118" t="s">
        <v>330</v>
      </c>
      <c r="CA5" s="118" t="s">
        <v>70</v>
      </c>
      <c r="CB5" s="118" t="s">
        <v>319</v>
      </c>
      <c r="CC5" s="118" t="s">
        <v>320</v>
      </c>
      <c r="CD5" s="118" t="s">
        <v>321</v>
      </c>
      <c r="CE5" s="118" t="s">
        <v>322</v>
      </c>
      <c r="CF5" s="118" t="s">
        <v>323</v>
      </c>
      <c r="CG5" s="118" t="s">
        <v>324</v>
      </c>
      <c r="CH5" s="118" t="s">
        <v>325</v>
      </c>
      <c r="CI5" s="118" t="s">
        <v>331</v>
      </c>
      <c r="CJ5" s="118" t="s">
        <v>332</v>
      </c>
      <c r="CK5" s="118" t="s">
        <v>333</v>
      </c>
      <c r="CL5" s="118" t="s">
        <v>334</v>
      </c>
      <c r="CM5" s="118" t="s">
        <v>326</v>
      </c>
      <c r="CN5" s="118" t="s">
        <v>327</v>
      </c>
      <c r="CO5" s="177" t="s">
        <v>328</v>
      </c>
      <c r="CP5" s="177" t="s">
        <v>329</v>
      </c>
      <c r="CQ5" s="118" t="s">
        <v>335</v>
      </c>
      <c r="CR5" s="177" t="s">
        <v>70</v>
      </c>
      <c r="CS5" s="177" t="s">
        <v>336</v>
      </c>
      <c r="CT5" s="118" t="s">
        <v>337</v>
      </c>
      <c r="CU5" s="177" t="s">
        <v>70</v>
      </c>
      <c r="CV5" s="177" t="s">
        <v>336</v>
      </c>
      <c r="CW5" s="118" t="s">
        <v>338</v>
      </c>
      <c r="CX5" s="177" t="s">
        <v>339</v>
      </c>
      <c r="CY5" s="177" t="s">
        <v>340</v>
      </c>
      <c r="CZ5" s="117" t="s">
        <v>337</v>
      </c>
      <c r="DA5" s="177" t="s">
        <v>70</v>
      </c>
      <c r="DB5" s="177" t="s">
        <v>222</v>
      </c>
      <c r="DC5" s="177" t="s">
        <v>341</v>
      </c>
      <c r="DD5" s="118" t="s">
        <v>70</v>
      </c>
      <c r="DE5" s="118" t="s">
        <v>342</v>
      </c>
      <c r="DF5" s="118" t="s">
        <v>343</v>
      </c>
      <c r="DG5" s="209" t="s">
        <v>344</v>
      </c>
      <c r="DH5" s="118" t="s">
        <v>251</v>
      </c>
    </row>
    <row r="6" ht="30.75" customHeight="1" spans="1:112">
      <c r="A6" s="120" t="s">
        <v>75</v>
      </c>
      <c r="B6" s="119" t="s">
        <v>76</v>
      </c>
      <c r="C6" s="121" t="s">
        <v>77</v>
      </c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3"/>
      <c r="BH6" s="123"/>
      <c r="BI6" s="123"/>
      <c r="BJ6" s="123"/>
      <c r="BK6" s="123"/>
      <c r="BL6" s="123"/>
      <c r="BM6" s="123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46"/>
      <c r="BY6" s="146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46"/>
      <c r="CP6" s="146"/>
      <c r="CQ6" s="124"/>
      <c r="CR6" s="146"/>
      <c r="CS6" s="146"/>
      <c r="CT6" s="124"/>
      <c r="CU6" s="146"/>
      <c r="CV6" s="146"/>
      <c r="CW6" s="124"/>
      <c r="CX6" s="146"/>
      <c r="CY6" s="146"/>
      <c r="CZ6" s="123"/>
      <c r="DA6" s="146"/>
      <c r="DB6" s="146"/>
      <c r="DC6" s="146"/>
      <c r="DD6" s="118"/>
      <c r="DE6" s="118"/>
      <c r="DF6" s="118"/>
      <c r="DG6" s="209"/>
      <c r="DH6" s="118"/>
    </row>
    <row r="7" s="154" customFormat="1" ht="13.2" customHeight="1" spans="1:112">
      <c r="A7" s="123" t="s">
        <v>78</v>
      </c>
      <c r="B7" s="123" t="s">
        <v>78</v>
      </c>
      <c r="C7" s="123" t="s">
        <v>78</v>
      </c>
      <c r="D7" s="123" t="s">
        <v>78</v>
      </c>
      <c r="E7" s="123">
        <v>1</v>
      </c>
      <c r="F7" s="123">
        <v>2</v>
      </c>
      <c r="G7" s="123">
        <v>3</v>
      </c>
      <c r="H7" s="123">
        <v>4</v>
      </c>
      <c r="I7" s="123">
        <v>5</v>
      </c>
      <c r="J7" s="123">
        <v>6</v>
      </c>
      <c r="K7" s="123">
        <v>7</v>
      </c>
      <c r="L7" s="123">
        <v>8</v>
      </c>
      <c r="M7" s="123">
        <v>9</v>
      </c>
      <c r="N7" s="123">
        <v>10</v>
      </c>
      <c r="O7" s="123">
        <v>11</v>
      </c>
      <c r="P7" s="123">
        <v>12</v>
      </c>
      <c r="Q7" s="123">
        <v>13</v>
      </c>
      <c r="R7" s="123">
        <v>14</v>
      </c>
      <c r="S7" s="123">
        <v>15</v>
      </c>
      <c r="T7" s="123">
        <v>16</v>
      </c>
      <c r="U7" s="123">
        <v>17</v>
      </c>
      <c r="V7" s="123">
        <v>18</v>
      </c>
      <c r="W7" s="123">
        <v>19</v>
      </c>
      <c r="X7" s="123">
        <v>20</v>
      </c>
      <c r="Y7" s="123">
        <v>21</v>
      </c>
      <c r="Z7" s="123">
        <v>22</v>
      </c>
      <c r="AA7" s="123">
        <v>23</v>
      </c>
      <c r="AB7" s="123">
        <v>24</v>
      </c>
      <c r="AC7" s="123">
        <v>25</v>
      </c>
      <c r="AD7" s="123">
        <v>26</v>
      </c>
      <c r="AE7" s="123">
        <v>27</v>
      </c>
      <c r="AF7" s="123">
        <v>28</v>
      </c>
      <c r="AG7" s="123">
        <v>29</v>
      </c>
      <c r="AH7" s="123">
        <v>30</v>
      </c>
      <c r="AI7" s="123">
        <v>31</v>
      </c>
      <c r="AJ7" s="123">
        <v>32</v>
      </c>
      <c r="AK7" s="123">
        <v>33</v>
      </c>
      <c r="AL7" s="123">
        <v>34</v>
      </c>
      <c r="AM7" s="123">
        <v>35</v>
      </c>
      <c r="AN7" s="123">
        <v>36</v>
      </c>
      <c r="AO7" s="123">
        <v>37</v>
      </c>
      <c r="AP7" s="123">
        <v>38</v>
      </c>
      <c r="AQ7" s="123">
        <v>39</v>
      </c>
      <c r="AR7" s="123">
        <v>40</v>
      </c>
      <c r="AS7" s="123">
        <v>41</v>
      </c>
      <c r="AT7" s="123">
        <v>42</v>
      </c>
      <c r="AU7" s="123">
        <v>43</v>
      </c>
      <c r="AV7" s="123">
        <v>44</v>
      </c>
      <c r="AW7" s="123">
        <v>45</v>
      </c>
      <c r="AX7" s="123">
        <v>46</v>
      </c>
      <c r="AY7" s="123">
        <v>47</v>
      </c>
      <c r="AZ7" s="123">
        <v>48</v>
      </c>
      <c r="BA7" s="123">
        <v>49</v>
      </c>
      <c r="BB7" s="123">
        <v>50</v>
      </c>
      <c r="BC7" s="123">
        <v>51</v>
      </c>
      <c r="BD7" s="123">
        <v>52</v>
      </c>
      <c r="BE7" s="123">
        <v>53</v>
      </c>
      <c r="BF7" s="123">
        <v>54</v>
      </c>
      <c r="BG7" s="123">
        <v>55</v>
      </c>
      <c r="BH7" s="123">
        <v>56</v>
      </c>
      <c r="BI7" s="123">
        <v>57</v>
      </c>
      <c r="BJ7" s="123">
        <v>58</v>
      </c>
      <c r="BK7" s="123">
        <v>59</v>
      </c>
      <c r="BL7" s="123">
        <v>60</v>
      </c>
      <c r="BM7" s="123">
        <v>61</v>
      </c>
      <c r="BN7" s="123">
        <v>62</v>
      </c>
      <c r="BO7" s="123">
        <v>63</v>
      </c>
      <c r="BP7" s="123">
        <v>64</v>
      </c>
      <c r="BQ7" s="123">
        <v>65</v>
      </c>
      <c r="BR7" s="123">
        <v>66</v>
      </c>
      <c r="BS7" s="123">
        <v>67</v>
      </c>
      <c r="BT7" s="123">
        <v>68</v>
      </c>
      <c r="BU7" s="123">
        <v>69</v>
      </c>
      <c r="BV7" s="123">
        <v>70</v>
      </c>
      <c r="BW7" s="123">
        <v>71</v>
      </c>
      <c r="BX7" s="123">
        <v>72</v>
      </c>
      <c r="BY7" s="123">
        <v>72</v>
      </c>
      <c r="BZ7" s="123">
        <v>74</v>
      </c>
      <c r="CA7" s="123">
        <v>75</v>
      </c>
      <c r="CB7" s="123">
        <v>76</v>
      </c>
      <c r="CC7" s="123">
        <v>77</v>
      </c>
      <c r="CD7" s="123">
        <v>78</v>
      </c>
      <c r="CE7" s="123">
        <v>79</v>
      </c>
      <c r="CF7" s="123">
        <v>80</v>
      </c>
      <c r="CG7" s="123">
        <v>81</v>
      </c>
      <c r="CH7" s="123">
        <v>82</v>
      </c>
      <c r="CI7" s="123">
        <v>83</v>
      </c>
      <c r="CJ7" s="123">
        <v>84</v>
      </c>
      <c r="CK7" s="123">
        <v>85</v>
      </c>
      <c r="CL7" s="123">
        <v>86</v>
      </c>
      <c r="CM7" s="123">
        <v>87</v>
      </c>
      <c r="CN7" s="123">
        <v>88</v>
      </c>
      <c r="CO7" s="123">
        <v>89</v>
      </c>
      <c r="CP7" s="123">
        <v>90</v>
      </c>
      <c r="CQ7" s="123">
        <v>91</v>
      </c>
      <c r="CR7" s="123">
        <v>92</v>
      </c>
      <c r="CS7" s="123">
        <v>93</v>
      </c>
      <c r="CT7" s="123">
        <v>94</v>
      </c>
      <c r="CU7" s="123">
        <v>95</v>
      </c>
      <c r="CV7" s="123">
        <v>96</v>
      </c>
      <c r="CW7" s="123">
        <v>97</v>
      </c>
      <c r="CX7" s="123">
        <v>98</v>
      </c>
      <c r="CY7" s="123">
        <v>99</v>
      </c>
      <c r="CZ7" s="123">
        <v>100</v>
      </c>
      <c r="DA7" s="123">
        <v>101</v>
      </c>
      <c r="DB7" s="123">
        <v>102</v>
      </c>
      <c r="DC7" s="123">
        <v>103</v>
      </c>
      <c r="DD7" s="118">
        <v>104</v>
      </c>
      <c r="DE7" s="118">
        <v>105</v>
      </c>
      <c r="DF7" s="118">
        <v>106</v>
      </c>
      <c r="DG7" s="118">
        <v>107</v>
      </c>
      <c r="DH7" s="118">
        <v>108</v>
      </c>
    </row>
    <row r="8" ht="20.1" customHeight="1" spans="1:112">
      <c r="A8" s="126"/>
      <c r="B8" s="126"/>
      <c r="C8" s="126"/>
      <c r="D8" s="200" t="s">
        <v>55</v>
      </c>
      <c r="E8" s="159">
        <v>1391061</v>
      </c>
      <c r="F8" s="159">
        <v>1140996</v>
      </c>
      <c r="G8" s="159">
        <v>415440</v>
      </c>
      <c r="H8" s="159">
        <v>348792</v>
      </c>
      <c r="I8" s="159">
        <v>0</v>
      </c>
      <c r="J8" s="159">
        <v>43560</v>
      </c>
      <c r="K8" s="159">
        <v>0</v>
      </c>
      <c r="L8" s="159">
        <v>147818</v>
      </c>
      <c r="M8" s="159">
        <v>0</v>
      </c>
      <c r="N8" s="159">
        <v>76696</v>
      </c>
      <c r="O8" s="159">
        <v>0</v>
      </c>
      <c r="P8" s="159">
        <v>0</v>
      </c>
      <c r="Q8" s="159">
        <v>88690</v>
      </c>
      <c r="R8" s="159">
        <v>0</v>
      </c>
      <c r="S8" s="159">
        <v>20000</v>
      </c>
      <c r="T8" s="159">
        <v>243465</v>
      </c>
      <c r="U8" s="159">
        <v>27063</v>
      </c>
      <c r="V8" s="159">
        <v>0</v>
      </c>
      <c r="W8" s="159">
        <v>0</v>
      </c>
      <c r="X8" s="159">
        <v>0</v>
      </c>
      <c r="Y8" s="159">
        <v>1000</v>
      </c>
      <c r="Z8" s="159">
        <v>10000</v>
      </c>
      <c r="AA8" s="159">
        <v>10000</v>
      </c>
      <c r="AB8" s="159">
        <v>0</v>
      </c>
      <c r="AC8" s="159">
        <v>0</v>
      </c>
      <c r="AD8" s="159">
        <v>27500</v>
      </c>
      <c r="AE8" s="159">
        <v>0</v>
      </c>
      <c r="AF8" s="159">
        <v>2000</v>
      </c>
      <c r="AG8" s="159">
        <v>0</v>
      </c>
      <c r="AH8" s="159">
        <v>0</v>
      </c>
      <c r="AI8" s="159">
        <v>2000</v>
      </c>
      <c r="AJ8" s="159">
        <v>3000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27761</v>
      </c>
      <c r="AQ8" s="159">
        <v>14541</v>
      </c>
      <c r="AR8" s="159">
        <v>40000</v>
      </c>
      <c r="AS8" s="159">
        <v>78600</v>
      </c>
      <c r="AT8" s="159">
        <v>0</v>
      </c>
      <c r="AU8" s="159">
        <v>0</v>
      </c>
      <c r="AV8" s="159">
        <v>6600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6600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7">
        <v>0</v>
      </c>
      <c r="DE8" s="157">
        <v>0</v>
      </c>
      <c r="DF8" s="157">
        <v>0</v>
      </c>
      <c r="DG8" s="157">
        <v>0</v>
      </c>
      <c r="DH8" s="157">
        <v>0</v>
      </c>
    </row>
    <row r="9" ht="20.1" customHeight="1" spans="1:112">
      <c r="A9" s="126" t="s">
        <v>81</v>
      </c>
      <c r="B9" s="126" t="s">
        <v>85</v>
      </c>
      <c r="C9" s="126" t="s">
        <v>88</v>
      </c>
      <c r="D9" s="200" t="s">
        <v>345</v>
      </c>
      <c r="E9" s="159">
        <v>123600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0</v>
      </c>
      <c r="Q9" s="159">
        <v>0</v>
      </c>
      <c r="R9" s="159">
        <v>0</v>
      </c>
      <c r="S9" s="159">
        <v>0</v>
      </c>
      <c r="T9" s="159">
        <v>123600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  <c r="AC9" s="159">
        <v>0</v>
      </c>
      <c r="AD9" s="159">
        <v>0</v>
      </c>
      <c r="AE9" s="159">
        <v>0</v>
      </c>
      <c r="AF9" s="159">
        <v>2000</v>
      </c>
      <c r="AG9" s="159">
        <v>0</v>
      </c>
      <c r="AH9" s="159">
        <v>0</v>
      </c>
      <c r="AI9" s="159">
        <v>0</v>
      </c>
      <c r="AJ9" s="159">
        <v>3000</v>
      </c>
      <c r="AK9" s="159">
        <v>0</v>
      </c>
      <c r="AL9" s="159">
        <v>0</v>
      </c>
      <c r="AM9" s="159">
        <v>0</v>
      </c>
      <c r="AN9" s="159">
        <v>0</v>
      </c>
      <c r="AO9" s="159">
        <v>0</v>
      </c>
      <c r="AP9" s="159">
        <v>0</v>
      </c>
      <c r="AQ9" s="159">
        <v>0</v>
      </c>
      <c r="AR9" s="159">
        <v>40000</v>
      </c>
      <c r="AS9" s="159">
        <v>78600</v>
      </c>
      <c r="AT9" s="159">
        <v>0</v>
      </c>
      <c r="AU9" s="159">
        <v>0</v>
      </c>
      <c r="AV9" s="159">
        <v>0</v>
      </c>
      <c r="AW9" s="159">
        <v>0</v>
      </c>
      <c r="AX9" s="159">
        <v>0</v>
      </c>
      <c r="AY9" s="159">
        <v>0</v>
      </c>
      <c r="AZ9" s="159">
        <v>0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59">
        <v>0</v>
      </c>
      <c r="BK9" s="159">
        <v>0</v>
      </c>
      <c r="BL9" s="159">
        <v>0</v>
      </c>
      <c r="BM9" s="159">
        <v>0</v>
      </c>
      <c r="BN9" s="159">
        <v>0</v>
      </c>
      <c r="BO9" s="159">
        <v>0</v>
      </c>
      <c r="BP9" s="159">
        <v>0</v>
      </c>
      <c r="BQ9" s="159">
        <v>0</v>
      </c>
      <c r="BR9" s="159">
        <v>0</v>
      </c>
      <c r="BS9" s="159">
        <v>0</v>
      </c>
      <c r="BT9" s="159">
        <v>0</v>
      </c>
      <c r="BU9" s="159">
        <v>0</v>
      </c>
      <c r="BV9" s="159">
        <v>0</v>
      </c>
      <c r="BW9" s="159">
        <v>0</v>
      </c>
      <c r="BX9" s="159">
        <v>0</v>
      </c>
      <c r="BY9" s="159">
        <v>0</v>
      </c>
      <c r="BZ9" s="159">
        <v>0</v>
      </c>
      <c r="CA9" s="159">
        <v>0</v>
      </c>
      <c r="CB9" s="159">
        <v>0</v>
      </c>
      <c r="CC9" s="159">
        <v>0</v>
      </c>
      <c r="CD9" s="159">
        <v>0</v>
      </c>
      <c r="CE9" s="159">
        <v>0</v>
      </c>
      <c r="CF9" s="159">
        <v>0</v>
      </c>
      <c r="CG9" s="159">
        <v>0</v>
      </c>
      <c r="CH9" s="159">
        <v>0</v>
      </c>
      <c r="CI9" s="159">
        <v>0</v>
      </c>
      <c r="CJ9" s="159">
        <v>0</v>
      </c>
      <c r="CK9" s="159">
        <v>0</v>
      </c>
      <c r="CL9" s="159">
        <v>0</v>
      </c>
      <c r="CM9" s="159">
        <v>0</v>
      </c>
      <c r="CN9" s="159">
        <v>0</v>
      </c>
      <c r="CO9" s="159">
        <v>0</v>
      </c>
      <c r="CP9" s="159">
        <v>0</v>
      </c>
      <c r="CQ9" s="159">
        <v>0</v>
      </c>
      <c r="CR9" s="159">
        <v>0</v>
      </c>
      <c r="CS9" s="159">
        <v>0</v>
      </c>
      <c r="CT9" s="159">
        <v>0</v>
      </c>
      <c r="CU9" s="159">
        <v>0</v>
      </c>
      <c r="CV9" s="159">
        <v>0</v>
      </c>
      <c r="CW9" s="159">
        <v>0</v>
      </c>
      <c r="CX9" s="159">
        <v>0</v>
      </c>
      <c r="CY9" s="159">
        <v>0</v>
      </c>
      <c r="CZ9" s="159">
        <v>0</v>
      </c>
      <c r="DA9" s="159">
        <v>0</v>
      </c>
      <c r="DB9" s="159">
        <v>0</v>
      </c>
      <c r="DC9" s="159">
        <v>0</v>
      </c>
      <c r="DD9" s="157">
        <v>0</v>
      </c>
      <c r="DE9" s="157">
        <v>0</v>
      </c>
      <c r="DF9" s="157">
        <v>0</v>
      </c>
      <c r="DG9" s="157">
        <v>0</v>
      </c>
      <c r="DH9" s="157">
        <v>0</v>
      </c>
    </row>
    <row r="10" ht="20.1" customHeight="1" spans="1:112">
      <c r="A10" s="126" t="s">
        <v>81</v>
      </c>
      <c r="B10" s="126" t="s">
        <v>85</v>
      </c>
      <c r="C10" s="126" t="s">
        <v>86</v>
      </c>
      <c r="D10" s="200" t="s">
        <v>346</v>
      </c>
      <c r="E10" s="159">
        <v>954257</v>
      </c>
      <c r="F10" s="159">
        <v>827792</v>
      </c>
      <c r="G10" s="159">
        <v>415440</v>
      </c>
      <c r="H10" s="159">
        <v>348792</v>
      </c>
      <c r="I10" s="159">
        <v>0</v>
      </c>
      <c r="J10" s="159">
        <v>43560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20000</v>
      </c>
      <c r="T10" s="159">
        <v>119865</v>
      </c>
      <c r="U10" s="159">
        <v>27063</v>
      </c>
      <c r="V10" s="159">
        <v>0</v>
      </c>
      <c r="W10" s="159">
        <v>0</v>
      </c>
      <c r="X10" s="159">
        <v>0</v>
      </c>
      <c r="Y10" s="159">
        <v>1000</v>
      </c>
      <c r="Z10" s="159">
        <v>10000</v>
      </c>
      <c r="AA10" s="159">
        <v>10000</v>
      </c>
      <c r="AB10" s="159">
        <v>0</v>
      </c>
      <c r="AC10" s="159">
        <v>0</v>
      </c>
      <c r="AD10" s="159">
        <v>27500</v>
      </c>
      <c r="AE10" s="159">
        <v>0</v>
      </c>
      <c r="AF10" s="159">
        <v>0</v>
      </c>
      <c r="AG10" s="159">
        <v>0</v>
      </c>
      <c r="AH10" s="159">
        <v>0</v>
      </c>
      <c r="AI10" s="159">
        <v>2000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27761</v>
      </c>
      <c r="AQ10" s="159">
        <v>14541</v>
      </c>
      <c r="AR10" s="159">
        <v>0</v>
      </c>
      <c r="AS10" s="159">
        <v>0</v>
      </c>
      <c r="AT10" s="159">
        <v>0</v>
      </c>
      <c r="AU10" s="159">
        <v>0</v>
      </c>
      <c r="AV10" s="159">
        <v>6600</v>
      </c>
      <c r="AW10" s="159">
        <v>0</v>
      </c>
      <c r="AX10" s="159">
        <v>0</v>
      </c>
      <c r="AY10" s="159">
        <v>0</v>
      </c>
      <c r="AZ10" s="159">
        <v>0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6600</v>
      </c>
      <c r="BH10" s="159">
        <v>0</v>
      </c>
      <c r="BI10" s="159">
        <v>0</v>
      </c>
      <c r="BJ10" s="159">
        <v>0</v>
      </c>
      <c r="BK10" s="159">
        <v>0</v>
      </c>
      <c r="BL10" s="159">
        <v>0</v>
      </c>
      <c r="BM10" s="159">
        <v>0</v>
      </c>
      <c r="BN10" s="159">
        <v>0</v>
      </c>
      <c r="BO10" s="159">
        <v>0</v>
      </c>
      <c r="BP10" s="159">
        <v>0</v>
      </c>
      <c r="BQ10" s="159">
        <v>0</v>
      </c>
      <c r="BR10" s="159">
        <v>0</v>
      </c>
      <c r="BS10" s="159">
        <v>0</v>
      </c>
      <c r="BT10" s="159">
        <v>0</v>
      </c>
      <c r="BU10" s="159">
        <v>0</v>
      </c>
      <c r="BV10" s="159">
        <v>0</v>
      </c>
      <c r="BW10" s="159">
        <v>0</v>
      </c>
      <c r="BX10" s="159">
        <v>0</v>
      </c>
      <c r="BY10" s="159">
        <v>0</v>
      </c>
      <c r="BZ10" s="159">
        <v>0</v>
      </c>
      <c r="CA10" s="159">
        <v>0</v>
      </c>
      <c r="CB10" s="159">
        <v>0</v>
      </c>
      <c r="CC10" s="159">
        <v>0</v>
      </c>
      <c r="CD10" s="159">
        <v>0</v>
      </c>
      <c r="CE10" s="159">
        <v>0</v>
      </c>
      <c r="CF10" s="159">
        <v>0</v>
      </c>
      <c r="CG10" s="159">
        <v>0</v>
      </c>
      <c r="CH10" s="159">
        <v>0</v>
      </c>
      <c r="CI10" s="159">
        <v>0</v>
      </c>
      <c r="CJ10" s="159">
        <v>0</v>
      </c>
      <c r="CK10" s="159">
        <v>0</v>
      </c>
      <c r="CL10" s="159">
        <v>0</v>
      </c>
      <c r="CM10" s="159">
        <v>0</v>
      </c>
      <c r="CN10" s="159">
        <v>0</v>
      </c>
      <c r="CO10" s="159">
        <v>0</v>
      </c>
      <c r="CP10" s="159">
        <v>0</v>
      </c>
      <c r="CQ10" s="159">
        <v>0</v>
      </c>
      <c r="CR10" s="159">
        <v>0</v>
      </c>
      <c r="CS10" s="159">
        <v>0</v>
      </c>
      <c r="CT10" s="159">
        <v>0</v>
      </c>
      <c r="CU10" s="159">
        <v>0</v>
      </c>
      <c r="CV10" s="159">
        <v>0</v>
      </c>
      <c r="CW10" s="159">
        <v>0</v>
      </c>
      <c r="CX10" s="159">
        <v>0</v>
      </c>
      <c r="CY10" s="159">
        <v>0</v>
      </c>
      <c r="CZ10" s="159">
        <v>0</v>
      </c>
      <c r="DA10" s="159">
        <v>0</v>
      </c>
      <c r="DB10" s="159">
        <v>0</v>
      </c>
      <c r="DC10" s="159">
        <v>0</v>
      </c>
      <c r="DD10" s="157">
        <v>0</v>
      </c>
      <c r="DE10" s="157">
        <v>0</v>
      </c>
      <c r="DF10" s="157">
        <v>0</v>
      </c>
      <c r="DG10" s="157">
        <v>0</v>
      </c>
      <c r="DH10" s="157">
        <v>0</v>
      </c>
    </row>
    <row r="11" ht="20.1" customHeight="1" spans="1:112">
      <c r="A11" s="126" t="s">
        <v>92</v>
      </c>
      <c r="B11" s="126" t="s">
        <v>88</v>
      </c>
      <c r="C11" s="126" t="s">
        <v>86</v>
      </c>
      <c r="D11" s="200" t="s">
        <v>274</v>
      </c>
      <c r="E11" s="159">
        <v>88690</v>
      </c>
      <c r="F11" s="159">
        <v>88690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88690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  <c r="AW11" s="159">
        <v>0</v>
      </c>
      <c r="AX11" s="159">
        <v>0</v>
      </c>
      <c r="AY11" s="159">
        <v>0</v>
      </c>
      <c r="AZ11" s="159">
        <v>0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0</v>
      </c>
      <c r="BJ11" s="159">
        <v>0</v>
      </c>
      <c r="BK11" s="159">
        <v>0</v>
      </c>
      <c r="BL11" s="159">
        <v>0</v>
      </c>
      <c r="BM11" s="159">
        <v>0</v>
      </c>
      <c r="BN11" s="159">
        <v>0</v>
      </c>
      <c r="BO11" s="159">
        <v>0</v>
      </c>
      <c r="BP11" s="159">
        <v>0</v>
      </c>
      <c r="BQ11" s="159">
        <v>0</v>
      </c>
      <c r="BR11" s="159">
        <v>0</v>
      </c>
      <c r="BS11" s="159">
        <v>0</v>
      </c>
      <c r="BT11" s="159">
        <v>0</v>
      </c>
      <c r="BU11" s="159">
        <v>0</v>
      </c>
      <c r="BV11" s="159">
        <v>0</v>
      </c>
      <c r="BW11" s="159">
        <v>0</v>
      </c>
      <c r="BX11" s="159">
        <v>0</v>
      </c>
      <c r="BY11" s="159">
        <v>0</v>
      </c>
      <c r="BZ11" s="159">
        <v>0</v>
      </c>
      <c r="CA11" s="159">
        <v>0</v>
      </c>
      <c r="CB11" s="159">
        <v>0</v>
      </c>
      <c r="CC11" s="159">
        <v>0</v>
      </c>
      <c r="CD11" s="159">
        <v>0</v>
      </c>
      <c r="CE11" s="159">
        <v>0</v>
      </c>
      <c r="CF11" s="159">
        <v>0</v>
      </c>
      <c r="CG11" s="159">
        <v>0</v>
      </c>
      <c r="CH11" s="159">
        <v>0</v>
      </c>
      <c r="CI11" s="159">
        <v>0</v>
      </c>
      <c r="CJ11" s="159">
        <v>0</v>
      </c>
      <c r="CK11" s="159">
        <v>0</v>
      </c>
      <c r="CL11" s="159">
        <v>0</v>
      </c>
      <c r="CM11" s="159">
        <v>0</v>
      </c>
      <c r="CN11" s="159">
        <v>0</v>
      </c>
      <c r="CO11" s="159">
        <v>0</v>
      </c>
      <c r="CP11" s="159">
        <v>0</v>
      </c>
      <c r="CQ11" s="159">
        <v>0</v>
      </c>
      <c r="CR11" s="159">
        <v>0</v>
      </c>
      <c r="CS11" s="159">
        <v>0</v>
      </c>
      <c r="CT11" s="159">
        <v>0</v>
      </c>
      <c r="CU11" s="159">
        <v>0</v>
      </c>
      <c r="CV11" s="159">
        <v>0</v>
      </c>
      <c r="CW11" s="159">
        <v>0</v>
      </c>
      <c r="CX11" s="159">
        <v>0</v>
      </c>
      <c r="CY11" s="159">
        <v>0</v>
      </c>
      <c r="CZ11" s="159">
        <v>0</v>
      </c>
      <c r="DA11" s="159">
        <v>0</v>
      </c>
      <c r="DB11" s="159">
        <v>0</v>
      </c>
      <c r="DC11" s="159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</row>
    <row r="12" ht="20.1" customHeight="1" spans="1:112">
      <c r="A12" s="126" t="s">
        <v>81</v>
      </c>
      <c r="B12" s="126" t="s">
        <v>82</v>
      </c>
      <c r="C12" s="126" t="s">
        <v>82</v>
      </c>
      <c r="D12" s="200" t="s">
        <v>347</v>
      </c>
      <c r="E12" s="159">
        <v>147818</v>
      </c>
      <c r="F12" s="159">
        <v>147818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147818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59">
        <v>0</v>
      </c>
      <c r="AX12" s="159">
        <v>0</v>
      </c>
      <c r="AY12" s="159">
        <v>0</v>
      </c>
      <c r="AZ12" s="159">
        <v>0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0</v>
      </c>
      <c r="BJ12" s="159">
        <v>0</v>
      </c>
      <c r="BK12" s="159">
        <v>0</v>
      </c>
      <c r="BL12" s="159">
        <v>0</v>
      </c>
      <c r="BM12" s="159">
        <v>0</v>
      </c>
      <c r="BN12" s="159">
        <v>0</v>
      </c>
      <c r="BO12" s="159">
        <v>0</v>
      </c>
      <c r="BP12" s="159">
        <v>0</v>
      </c>
      <c r="BQ12" s="159">
        <v>0</v>
      </c>
      <c r="BR12" s="159">
        <v>0</v>
      </c>
      <c r="BS12" s="159">
        <v>0</v>
      </c>
      <c r="BT12" s="159">
        <v>0</v>
      </c>
      <c r="BU12" s="159">
        <v>0</v>
      </c>
      <c r="BV12" s="159">
        <v>0</v>
      </c>
      <c r="BW12" s="159">
        <v>0</v>
      </c>
      <c r="BX12" s="159">
        <v>0</v>
      </c>
      <c r="BY12" s="159">
        <v>0</v>
      </c>
      <c r="BZ12" s="159">
        <v>0</v>
      </c>
      <c r="CA12" s="159">
        <v>0</v>
      </c>
      <c r="CB12" s="159">
        <v>0</v>
      </c>
      <c r="CC12" s="159">
        <v>0</v>
      </c>
      <c r="CD12" s="159">
        <v>0</v>
      </c>
      <c r="CE12" s="159">
        <v>0</v>
      </c>
      <c r="CF12" s="159">
        <v>0</v>
      </c>
      <c r="CG12" s="159">
        <v>0</v>
      </c>
      <c r="CH12" s="159">
        <v>0</v>
      </c>
      <c r="CI12" s="159">
        <v>0</v>
      </c>
      <c r="CJ12" s="159">
        <v>0</v>
      </c>
      <c r="CK12" s="159">
        <v>0</v>
      </c>
      <c r="CL12" s="159">
        <v>0</v>
      </c>
      <c r="CM12" s="159">
        <v>0</v>
      </c>
      <c r="CN12" s="159">
        <v>0</v>
      </c>
      <c r="CO12" s="159">
        <v>0</v>
      </c>
      <c r="CP12" s="159">
        <v>0</v>
      </c>
      <c r="CQ12" s="159">
        <v>0</v>
      </c>
      <c r="CR12" s="159">
        <v>0</v>
      </c>
      <c r="CS12" s="159">
        <v>0</v>
      </c>
      <c r="CT12" s="159">
        <v>0</v>
      </c>
      <c r="CU12" s="159">
        <v>0</v>
      </c>
      <c r="CV12" s="159">
        <v>0</v>
      </c>
      <c r="CW12" s="159">
        <v>0</v>
      </c>
      <c r="CX12" s="159">
        <v>0</v>
      </c>
      <c r="CY12" s="159">
        <v>0</v>
      </c>
      <c r="CZ12" s="159">
        <v>0</v>
      </c>
      <c r="DA12" s="159">
        <v>0</v>
      </c>
      <c r="DB12" s="159">
        <v>0</v>
      </c>
      <c r="DC12" s="159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</row>
    <row r="13" ht="20.1" customHeight="1" spans="1:112">
      <c r="A13" s="126" t="s">
        <v>90</v>
      </c>
      <c r="B13" s="126" t="s">
        <v>85</v>
      </c>
      <c r="C13" s="126" t="s">
        <v>86</v>
      </c>
      <c r="D13" s="200" t="s">
        <v>348</v>
      </c>
      <c r="E13" s="159">
        <v>76696</v>
      </c>
      <c r="F13" s="159">
        <v>76696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76696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  <c r="AW13" s="159">
        <v>0</v>
      </c>
      <c r="AX13" s="159">
        <v>0</v>
      </c>
      <c r="AY13" s="159">
        <v>0</v>
      </c>
      <c r="AZ13" s="159">
        <v>0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59">
        <v>0</v>
      </c>
      <c r="BK13" s="159">
        <v>0</v>
      </c>
      <c r="BL13" s="159">
        <v>0</v>
      </c>
      <c r="BM13" s="159">
        <v>0</v>
      </c>
      <c r="BN13" s="159">
        <v>0</v>
      </c>
      <c r="BO13" s="159">
        <v>0</v>
      </c>
      <c r="BP13" s="159">
        <v>0</v>
      </c>
      <c r="BQ13" s="159">
        <v>0</v>
      </c>
      <c r="BR13" s="159">
        <v>0</v>
      </c>
      <c r="BS13" s="159">
        <v>0</v>
      </c>
      <c r="BT13" s="159">
        <v>0</v>
      </c>
      <c r="BU13" s="159">
        <v>0</v>
      </c>
      <c r="BV13" s="159">
        <v>0</v>
      </c>
      <c r="BW13" s="159">
        <v>0</v>
      </c>
      <c r="BX13" s="159">
        <v>0</v>
      </c>
      <c r="BY13" s="159">
        <v>0</v>
      </c>
      <c r="BZ13" s="159">
        <v>0</v>
      </c>
      <c r="CA13" s="159">
        <v>0</v>
      </c>
      <c r="CB13" s="159">
        <v>0</v>
      </c>
      <c r="CC13" s="159">
        <v>0</v>
      </c>
      <c r="CD13" s="159">
        <v>0</v>
      </c>
      <c r="CE13" s="159">
        <v>0</v>
      </c>
      <c r="CF13" s="159">
        <v>0</v>
      </c>
      <c r="CG13" s="159">
        <v>0</v>
      </c>
      <c r="CH13" s="159">
        <v>0</v>
      </c>
      <c r="CI13" s="159">
        <v>0</v>
      </c>
      <c r="CJ13" s="159">
        <v>0</v>
      </c>
      <c r="CK13" s="159">
        <v>0</v>
      </c>
      <c r="CL13" s="159">
        <v>0</v>
      </c>
      <c r="CM13" s="159">
        <v>0</v>
      </c>
      <c r="CN13" s="159">
        <v>0</v>
      </c>
      <c r="CO13" s="159">
        <v>0</v>
      </c>
      <c r="CP13" s="159">
        <v>0</v>
      </c>
      <c r="CQ13" s="159">
        <v>0</v>
      </c>
      <c r="CR13" s="159">
        <v>0</v>
      </c>
      <c r="CS13" s="159">
        <v>0</v>
      </c>
      <c r="CT13" s="159">
        <v>0</v>
      </c>
      <c r="CU13" s="159">
        <v>0</v>
      </c>
      <c r="CV13" s="159">
        <v>0</v>
      </c>
      <c r="CW13" s="159">
        <v>0</v>
      </c>
      <c r="CX13" s="159">
        <v>0</v>
      </c>
      <c r="CY13" s="159">
        <v>0</v>
      </c>
      <c r="CZ13" s="159">
        <v>0</v>
      </c>
      <c r="DA13" s="159">
        <v>0</v>
      </c>
      <c r="DB13" s="159">
        <v>0</v>
      </c>
      <c r="DC13" s="159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</row>
    <row r="14" ht="20.1" customHeight="1" spans="1:112">
      <c r="A14" s="147"/>
      <c r="B14" s="147"/>
      <c r="C14" s="147"/>
      <c r="D14" s="126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10"/>
    </row>
    <row r="15" ht="20.1" customHeight="1" spans="1:112">
      <c r="A15" s="147"/>
      <c r="B15" s="147"/>
      <c r="C15" s="147"/>
      <c r="D15" s="126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10"/>
    </row>
    <row r="16" ht="20.1" customHeight="1" spans="1:112">
      <c r="A16" s="147"/>
      <c r="B16" s="147"/>
      <c r="C16" s="147"/>
      <c r="D16" s="126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10"/>
    </row>
    <row r="17" ht="20.1" customHeight="1" spans="1:112">
      <c r="A17" s="147"/>
      <c r="B17" s="147"/>
      <c r="C17" s="147"/>
      <c r="D17" s="126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10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tabSelected="1" workbookViewId="0">
      <selection activeCell="F8" sqref="F8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133"/>
      <c r="B1" s="133"/>
      <c r="C1" s="134"/>
      <c r="D1" s="133"/>
      <c r="E1" s="133"/>
      <c r="F1" s="135" t="s">
        <v>349</v>
      </c>
      <c r="G1" s="150"/>
    </row>
    <row r="2" ht="25.5" customHeight="1" spans="1:7">
      <c r="A2" s="173" t="s">
        <v>350</v>
      </c>
      <c r="B2" s="174"/>
      <c r="C2" s="174"/>
      <c r="D2" s="174"/>
      <c r="E2" s="174"/>
      <c r="F2" s="174"/>
      <c r="G2" s="150"/>
    </row>
    <row r="3" ht="20.1" customHeight="1" spans="1:7">
      <c r="A3" s="175"/>
      <c r="B3" s="175"/>
      <c r="C3" s="175"/>
      <c r="D3" s="136"/>
      <c r="E3" s="136"/>
      <c r="F3" s="108" t="s">
        <v>2</v>
      </c>
      <c r="G3" s="150"/>
    </row>
    <row r="4" ht="20.1" customHeight="1" spans="1:7">
      <c r="A4" s="176" t="s">
        <v>351</v>
      </c>
      <c r="B4" s="176"/>
      <c r="C4" s="176"/>
      <c r="D4" s="118" t="s">
        <v>96</v>
      </c>
      <c r="E4" s="118"/>
      <c r="F4" s="118"/>
      <c r="G4" s="150"/>
    </row>
    <row r="5" ht="20.1" customHeight="1" spans="1:7">
      <c r="A5" s="113" t="s">
        <v>65</v>
      </c>
      <c r="B5" s="114"/>
      <c r="C5" s="118" t="s">
        <v>263</v>
      </c>
      <c r="D5" s="118" t="s">
        <v>55</v>
      </c>
      <c r="E5" s="112" t="s">
        <v>352</v>
      </c>
      <c r="F5" s="177" t="s">
        <v>353</v>
      </c>
      <c r="G5" s="150"/>
    </row>
    <row r="6" ht="18" customHeight="1" spans="1:7">
      <c r="A6" s="169" t="s">
        <v>75</v>
      </c>
      <c r="B6" s="169" t="s">
        <v>76</v>
      </c>
      <c r="C6" s="118"/>
      <c r="D6" s="118"/>
      <c r="E6" s="112"/>
      <c r="F6" s="177"/>
      <c r="G6" s="150"/>
    </row>
    <row r="7" s="154" customFormat="1" ht="13.2" customHeight="1" spans="1:7">
      <c r="A7" s="118" t="s">
        <v>78</v>
      </c>
      <c r="B7" s="118" t="s">
        <v>78</v>
      </c>
      <c r="C7" s="118" t="s">
        <v>78</v>
      </c>
      <c r="D7" s="124">
        <v>1</v>
      </c>
      <c r="E7" s="124">
        <v>2</v>
      </c>
      <c r="F7" s="124">
        <v>3</v>
      </c>
      <c r="G7" s="166"/>
    </row>
    <row r="8" s="154" customFormat="1" ht="15.6" customHeight="1" spans="1:7">
      <c r="A8" s="117"/>
      <c r="B8" s="117"/>
      <c r="C8" s="117" t="s">
        <v>145</v>
      </c>
      <c r="D8" s="178">
        <f>E8+F8</f>
        <v>1267461</v>
      </c>
      <c r="E8" s="179">
        <f>E9+E23+E51+E64+E68+E74</f>
        <v>1147596</v>
      </c>
      <c r="F8" s="179">
        <f>F9+F23+F51+F64+F68+F74</f>
        <v>119865</v>
      </c>
      <c r="G8" s="166"/>
    </row>
    <row r="9" ht="18.6" customHeight="1" spans="1:7">
      <c r="A9" s="126"/>
      <c r="B9" s="126"/>
      <c r="C9" s="147" t="s">
        <v>258</v>
      </c>
      <c r="D9" s="180">
        <f>SUM(D10:D22)</f>
        <v>1140996</v>
      </c>
      <c r="E9" s="180">
        <f>SUM(E10:E22)</f>
        <v>1140996</v>
      </c>
      <c r="F9" s="180">
        <f>SUM(F10:F22)</f>
        <v>0</v>
      </c>
      <c r="G9" s="150"/>
    </row>
    <row r="10" ht="18.6" customHeight="1" spans="1:7">
      <c r="A10" s="126" t="s">
        <v>354</v>
      </c>
      <c r="B10" s="126" t="s">
        <v>86</v>
      </c>
      <c r="C10" s="147" t="s">
        <v>355</v>
      </c>
      <c r="D10" s="158">
        <f t="shared" ref="D10:D22" si="0">E10+F10</f>
        <v>415440</v>
      </c>
      <c r="E10" s="181">
        <v>415440</v>
      </c>
      <c r="F10" s="182"/>
      <c r="G10" s="150"/>
    </row>
    <row r="11" ht="18.6" customHeight="1" spans="1:7">
      <c r="A11" s="126" t="s">
        <v>354</v>
      </c>
      <c r="B11" s="126" t="s">
        <v>88</v>
      </c>
      <c r="C11" s="147" t="s">
        <v>356</v>
      </c>
      <c r="D11" s="158">
        <f t="shared" si="0"/>
        <v>348792</v>
      </c>
      <c r="E11" s="181">
        <v>348792</v>
      </c>
      <c r="F11" s="160"/>
      <c r="G11" s="150"/>
    </row>
    <row r="12" ht="18.6" customHeight="1" spans="1:7">
      <c r="A12" s="126" t="s">
        <v>354</v>
      </c>
      <c r="B12" s="126" t="s">
        <v>157</v>
      </c>
      <c r="C12" s="147" t="s">
        <v>357</v>
      </c>
      <c r="D12" s="158">
        <f t="shared" si="0"/>
        <v>0</v>
      </c>
      <c r="E12" s="181">
        <v>0</v>
      </c>
      <c r="F12" s="183"/>
      <c r="G12" s="150"/>
    </row>
    <row r="13" ht="18.6" customHeight="1" spans="1:7">
      <c r="A13" s="126" t="s">
        <v>354</v>
      </c>
      <c r="B13" s="126" t="s">
        <v>169</v>
      </c>
      <c r="C13" s="147" t="s">
        <v>358</v>
      </c>
      <c r="D13" s="158">
        <f t="shared" si="0"/>
        <v>43560</v>
      </c>
      <c r="E13" s="181">
        <v>43560</v>
      </c>
      <c r="F13" s="158"/>
      <c r="G13" s="184"/>
    </row>
    <row r="14" ht="18.6" customHeight="1" spans="1:7">
      <c r="A14" s="126" t="s">
        <v>354</v>
      </c>
      <c r="B14" s="126" t="s">
        <v>171</v>
      </c>
      <c r="C14" s="147" t="s">
        <v>359</v>
      </c>
      <c r="D14" s="158">
        <f t="shared" si="0"/>
        <v>0</v>
      </c>
      <c r="E14" s="181">
        <v>0</v>
      </c>
      <c r="F14" s="160"/>
      <c r="G14" s="150"/>
    </row>
    <row r="15" ht="18.6" customHeight="1" spans="1:7">
      <c r="A15" s="126" t="s">
        <v>354</v>
      </c>
      <c r="B15" s="126" t="s">
        <v>173</v>
      </c>
      <c r="C15" s="147" t="s">
        <v>360</v>
      </c>
      <c r="D15" s="158">
        <f t="shared" si="0"/>
        <v>147818</v>
      </c>
      <c r="E15" s="181">
        <v>147818</v>
      </c>
      <c r="F15" s="160"/>
      <c r="G15" s="152"/>
    </row>
    <row r="16" ht="18.6" customHeight="1" spans="1:7">
      <c r="A16" s="126" t="s">
        <v>354</v>
      </c>
      <c r="B16" s="126" t="s">
        <v>175</v>
      </c>
      <c r="C16" s="147" t="s">
        <v>361</v>
      </c>
      <c r="D16" s="158">
        <f t="shared" si="0"/>
        <v>0</v>
      </c>
      <c r="E16" s="181">
        <v>0</v>
      </c>
      <c r="F16" s="160"/>
      <c r="G16" s="152"/>
    </row>
    <row r="17" ht="18.6" customHeight="1" spans="1:7">
      <c r="A17" s="126" t="s">
        <v>354</v>
      </c>
      <c r="B17" s="126" t="s">
        <v>362</v>
      </c>
      <c r="C17" s="147" t="s">
        <v>363</v>
      </c>
      <c r="D17" s="158">
        <f t="shared" si="0"/>
        <v>76696</v>
      </c>
      <c r="E17" s="181">
        <v>76696</v>
      </c>
      <c r="F17" s="160"/>
      <c r="G17" s="152"/>
    </row>
    <row r="18" ht="18.6" customHeight="1" spans="1:7">
      <c r="A18" s="126" t="s">
        <v>354</v>
      </c>
      <c r="B18" s="126" t="s">
        <v>85</v>
      </c>
      <c r="C18" s="147" t="s">
        <v>364</v>
      </c>
      <c r="D18" s="158">
        <f t="shared" si="0"/>
        <v>0</v>
      </c>
      <c r="E18" s="181">
        <v>0</v>
      </c>
      <c r="F18" s="160"/>
      <c r="G18" s="152"/>
    </row>
    <row r="19" ht="18.6" customHeight="1" spans="1:7">
      <c r="A19" s="126" t="s">
        <v>354</v>
      </c>
      <c r="B19" s="126" t="s">
        <v>365</v>
      </c>
      <c r="C19" s="147" t="s">
        <v>366</v>
      </c>
      <c r="D19" s="158">
        <f t="shared" si="0"/>
        <v>0</v>
      </c>
      <c r="E19" s="181">
        <v>0</v>
      </c>
      <c r="F19" s="160"/>
      <c r="G19" s="152"/>
    </row>
    <row r="20" ht="18.6" customHeight="1" spans="1:7">
      <c r="A20" s="126" t="s">
        <v>354</v>
      </c>
      <c r="B20" s="126" t="s">
        <v>367</v>
      </c>
      <c r="C20" s="147" t="s">
        <v>93</v>
      </c>
      <c r="D20" s="158">
        <f t="shared" si="0"/>
        <v>88690</v>
      </c>
      <c r="E20" s="181">
        <v>88690</v>
      </c>
      <c r="F20" s="160"/>
      <c r="G20" s="152"/>
    </row>
    <row r="21" ht="18.6" customHeight="1" spans="1:7">
      <c r="A21" s="126" t="s">
        <v>354</v>
      </c>
      <c r="B21" s="126" t="s">
        <v>368</v>
      </c>
      <c r="C21" s="147" t="s">
        <v>369</v>
      </c>
      <c r="D21" s="158">
        <f t="shared" si="0"/>
        <v>0</v>
      </c>
      <c r="E21" s="181">
        <v>0</v>
      </c>
      <c r="F21" s="160"/>
      <c r="G21" s="150"/>
    </row>
    <row r="22" ht="18.6" customHeight="1" spans="1:7">
      <c r="A22" s="126" t="s">
        <v>354</v>
      </c>
      <c r="B22" s="126" t="s">
        <v>158</v>
      </c>
      <c r="C22" s="147" t="s">
        <v>159</v>
      </c>
      <c r="D22" s="158">
        <f t="shared" si="0"/>
        <v>20000</v>
      </c>
      <c r="E22" s="157">
        <v>20000</v>
      </c>
      <c r="F22" s="160"/>
      <c r="G22" s="152"/>
    </row>
    <row r="23" ht="18.6" customHeight="1" spans="1:7">
      <c r="A23" s="126"/>
      <c r="B23" s="126"/>
      <c r="C23" s="147" t="s">
        <v>259</v>
      </c>
      <c r="D23" s="180">
        <f>SUM(D24:D50)</f>
        <v>119865</v>
      </c>
      <c r="E23" s="180">
        <f>SUM(E24:E50)</f>
        <v>0</v>
      </c>
      <c r="F23" s="180">
        <f>SUM(F24:F50)</f>
        <v>119865</v>
      </c>
      <c r="G23" s="150"/>
    </row>
    <row r="24" ht="18.6" customHeight="1" spans="1:7">
      <c r="A24" s="126" t="s">
        <v>370</v>
      </c>
      <c r="B24" s="126" t="s">
        <v>86</v>
      </c>
      <c r="C24" s="147" t="s">
        <v>371</v>
      </c>
      <c r="D24" s="158">
        <f t="shared" ref="D24:D50" si="1">E24+F24</f>
        <v>27063</v>
      </c>
      <c r="E24" s="185"/>
      <c r="F24" s="181">
        <v>27063</v>
      </c>
      <c r="G24" s="150"/>
    </row>
    <row r="25" ht="18.6" customHeight="1" spans="1:7">
      <c r="A25" s="126" t="s">
        <v>370</v>
      </c>
      <c r="B25" s="126" t="s">
        <v>88</v>
      </c>
      <c r="C25" s="147" t="s">
        <v>372</v>
      </c>
      <c r="D25" s="158">
        <f t="shared" si="1"/>
        <v>0</v>
      </c>
      <c r="E25" s="185"/>
      <c r="F25" s="181">
        <v>0</v>
      </c>
      <c r="G25" s="150"/>
    </row>
    <row r="26" ht="18.6" customHeight="1" spans="1:7">
      <c r="A26" s="126" t="s">
        <v>370</v>
      </c>
      <c r="B26" s="126" t="s">
        <v>157</v>
      </c>
      <c r="C26" s="147" t="s">
        <v>373</v>
      </c>
      <c r="D26" s="158">
        <f t="shared" si="1"/>
        <v>0</v>
      </c>
      <c r="E26" s="185"/>
      <c r="F26" s="181">
        <v>0</v>
      </c>
      <c r="G26" s="150"/>
    </row>
    <row r="27" ht="18.6" customHeight="1" spans="1:7">
      <c r="A27" s="126" t="s">
        <v>370</v>
      </c>
      <c r="B27" s="126" t="s">
        <v>166</v>
      </c>
      <c r="C27" s="147" t="s">
        <v>374</v>
      </c>
      <c r="D27" s="158">
        <f t="shared" si="1"/>
        <v>0</v>
      </c>
      <c r="E27" s="185"/>
      <c r="F27" s="181">
        <v>0</v>
      </c>
      <c r="G27" s="150"/>
    </row>
    <row r="28" ht="18.6" customHeight="1" spans="1:7">
      <c r="A28" s="126" t="s">
        <v>370</v>
      </c>
      <c r="B28" s="126" t="s">
        <v>82</v>
      </c>
      <c r="C28" s="147" t="s">
        <v>375</v>
      </c>
      <c r="D28" s="158">
        <f t="shared" si="1"/>
        <v>1000</v>
      </c>
      <c r="E28" s="185"/>
      <c r="F28" s="181">
        <v>1000</v>
      </c>
      <c r="G28" s="150"/>
    </row>
    <row r="29" ht="18.6" customHeight="1" spans="1:7">
      <c r="A29" s="126" t="s">
        <v>370</v>
      </c>
      <c r="B29" s="126" t="s">
        <v>169</v>
      </c>
      <c r="C29" s="147" t="s">
        <v>376</v>
      </c>
      <c r="D29" s="158">
        <f t="shared" si="1"/>
        <v>10000</v>
      </c>
      <c r="E29" s="185"/>
      <c r="F29" s="181">
        <v>10000</v>
      </c>
      <c r="G29" s="150"/>
    </row>
    <row r="30" ht="18.6" customHeight="1" spans="1:7">
      <c r="A30" s="126" t="s">
        <v>370</v>
      </c>
      <c r="B30" s="126" t="s">
        <v>171</v>
      </c>
      <c r="C30" s="147" t="s">
        <v>377</v>
      </c>
      <c r="D30" s="158">
        <f t="shared" si="1"/>
        <v>10000</v>
      </c>
      <c r="E30" s="185"/>
      <c r="F30" s="181">
        <v>10000</v>
      </c>
      <c r="G30" s="150"/>
    </row>
    <row r="31" ht="18.6" customHeight="1" spans="1:7">
      <c r="A31" s="126" t="s">
        <v>378</v>
      </c>
      <c r="B31" s="126" t="s">
        <v>173</v>
      </c>
      <c r="C31" s="147" t="s">
        <v>379</v>
      </c>
      <c r="D31" s="158">
        <f t="shared" si="1"/>
        <v>0</v>
      </c>
      <c r="E31" s="185"/>
      <c r="F31" s="157">
        <v>0</v>
      </c>
      <c r="G31" s="150"/>
    </row>
    <row r="32" ht="18.6" customHeight="1" spans="1:7">
      <c r="A32" s="126" t="s">
        <v>370</v>
      </c>
      <c r="B32" s="126" t="s">
        <v>175</v>
      </c>
      <c r="C32" s="147" t="s">
        <v>380</v>
      </c>
      <c r="D32" s="158">
        <f t="shared" si="1"/>
        <v>0</v>
      </c>
      <c r="E32" s="185"/>
      <c r="F32" s="186">
        <v>0</v>
      </c>
      <c r="G32" s="150"/>
    </row>
    <row r="33" ht="18.6" customHeight="1" spans="1:7">
      <c r="A33" s="126" t="s">
        <v>370</v>
      </c>
      <c r="B33" s="126" t="s">
        <v>85</v>
      </c>
      <c r="C33" s="147" t="s">
        <v>381</v>
      </c>
      <c r="D33" s="158">
        <f t="shared" si="1"/>
        <v>27500</v>
      </c>
      <c r="E33" s="185"/>
      <c r="F33" s="181">
        <v>27500</v>
      </c>
      <c r="G33" s="150"/>
    </row>
    <row r="34" ht="18.6" customHeight="1" spans="1:7">
      <c r="A34" s="126" t="s">
        <v>370</v>
      </c>
      <c r="B34" s="126" t="s">
        <v>365</v>
      </c>
      <c r="C34" s="147" t="s">
        <v>382</v>
      </c>
      <c r="D34" s="158">
        <f t="shared" si="1"/>
        <v>0</v>
      </c>
      <c r="E34" s="185"/>
      <c r="F34" s="181">
        <v>0</v>
      </c>
      <c r="G34" s="150"/>
    </row>
    <row r="35" ht="18.6" customHeight="1" spans="1:7">
      <c r="A35" s="126" t="s">
        <v>370</v>
      </c>
      <c r="B35" s="126" t="s">
        <v>367</v>
      </c>
      <c r="C35" s="147" t="s">
        <v>383</v>
      </c>
      <c r="D35" s="158">
        <f t="shared" si="1"/>
        <v>0</v>
      </c>
      <c r="E35" s="185"/>
      <c r="F35" s="181">
        <v>0</v>
      </c>
      <c r="G35" s="150"/>
    </row>
    <row r="36" ht="18.6" customHeight="1" spans="1:7">
      <c r="A36" s="126" t="s">
        <v>370</v>
      </c>
      <c r="B36" s="126" t="s">
        <v>368</v>
      </c>
      <c r="C36" s="147" t="s">
        <v>384</v>
      </c>
      <c r="D36" s="158">
        <f t="shared" si="1"/>
        <v>0</v>
      </c>
      <c r="E36" s="185"/>
      <c r="F36" s="181">
        <v>0</v>
      </c>
      <c r="G36" s="150"/>
    </row>
    <row r="37" ht="18.6" customHeight="1" spans="1:7">
      <c r="A37" s="126" t="s">
        <v>370</v>
      </c>
      <c r="B37" s="126" t="s">
        <v>385</v>
      </c>
      <c r="C37" s="147" t="s">
        <v>164</v>
      </c>
      <c r="D37" s="158">
        <f t="shared" si="1"/>
        <v>0</v>
      </c>
      <c r="E37" s="185"/>
      <c r="F37" s="181">
        <v>0</v>
      </c>
      <c r="G37" s="150"/>
    </row>
    <row r="38" ht="18.6" customHeight="1" spans="1:7">
      <c r="A38" s="126" t="s">
        <v>370</v>
      </c>
      <c r="B38" s="126" t="s">
        <v>386</v>
      </c>
      <c r="C38" s="147" t="s">
        <v>165</v>
      </c>
      <c r="D38" s="158">
        <f t="shared" si="1"/>
        <v>2000</v>
      </c>
      <c r="E38" s="185"/>
      <c r="F38" s="181">
        <v>2000</v>
      </c>
      <c r="G38" s="150"/>
    </row>
    <row r="39" ht="18.6" customHeight="1" spans="1:7">
      <c r="A39" s="126" t="s">
        <v>370</v>
      </c>
      <c r="B39" s="126" t="s">
        <v>387</v>
      </c>
      <c r="C39" s="147" t="s">
        <v>170</v>
      </c>
      <c r="D39" s="158">
        <f t="shared" si="1"/>
        <v>0</v>
      </c>
      <c r="E39" s="185"/>
      <c r="F39" s="181">
        <v>0</v>
      </c>
      <c r="G39" s="150"/>
    </row>
    <row r="40" ht="18.6" customHeight="1" spans="1:7">
      <c r="A40" s="126" t="s">
        <v>370</v>
      </c>
      <c r="B40" s="126" t="s">
        <v>388</v>
      </c>
      <c r="C40" s="147" t="s">
        <v>389</v>
      </c>
      <c r="D40" s="158">
        <f t="shared" si="1"/>
        <v>0</v>
      </c>
      <c r="E40" s="185"/>
      <c r="F40" s="181">
        <v>0</v>
      </c>
      <c r="G40" s="150"/>
    </row>
    <row r="41" ht="18.6" customHeight="1" spans="1:7">
      <c r="A41" s="126" t="s">
        <v>370</v>
      </c>
      <c r="B41" s="126" t="s">
        <v>390</v>
      </c>
      <c r="C41" s="147" t="s">
        <v>391</v>
      </c>
      <c r="D41" s="158">
        <f t="shared" si="1"/>
        <v>0</v>
      </c>
      <c r="E41" s="185"/>
      <c r="F41" s="181">
        <v>0</v>
      </c>
      <c r="G41" s="150"/>
    </row>
    <row r="42" ht="18.6" customHeight="1" spans="1:7">
      <c r="A42" s="126" t="s">
        <v>370</v>
      </c>
      <c r="B42" s="126" t="s">
        <v>392</v>
      </c>
      <c r="C42" s="147" t="s">
        <v>393</v>
      </c>
      <c r="D42" s="158">
        <f t="shared" si="1"/>
        <v>0</v>
      </c>
      <c r="E42" s="185"/>
      <c r="F42" s="181">
        <v>0</v>
      </c>
      <c r="G42" s="150"/>
    </row>
    <row r="43" ht="18.6" customHeight="1" spans="1:6">
      <c r="A43" s="126" t="s">
        <v>370</v>
      </c>
      <c r="B43" s="126" t="s">
        <v>394</v>
      </c>
      <c r="C43" s="147" t="s">
        <v>395</v>
      </c>
      <c r="D43" s="158">
        <f t="shared" si="1"/>
        <v>0</v>
      </c>
      <c r="E43" s="185"/>
      <c r="F43" s="181">
        <v>0</v>
      </c>
    </row>
    <row r="44" ht="18.6" customHeight="1" spans="1:6">
      <c r="A44" s="126" t="s">
        <v>370</v>
      </c>
      <c r="B44" s="126" t="s">
        <v>396</v>
      </c>
      <c r="C44" s="147" t="s">
        <v>168</v>
      </c>
      <c r="D44" s="158">
        <f t="shared" si="1"/>
        <v>0</v>
      </c>
      <c r="E44" s="185"/>
      <c r="F44" s="181">
        <v>0</v>
      </c>
    </row>
    <row r="45" ht="18.6" customHeight="1" spans="1:6">
      <c r="A45" s="126" t="s">
        <v>370</v>
      </c>
      <c r="B45" s="126" t="s">
        <v>397</v>
      </c>
      <c r="C45" s="147" t="s">
        <v>398</v>
      </c>
      <c r="D45" s="158">
        <f t="shared" si="1"/>
        <v>27761</v>
      </c>
      <c r="E45" s="185"/>
      <c r="F45" s="181">
        <v>27761</v>
      </c>
    </row>
    <row r="46" ht="18.6" customHeight="1" spans="1:6">
      <c r="A46" s="126" t="s">
        <v>370</v>
      </c>
      <c r="B46" s="126" t="s">
        <v>399</v>
      </c>
      <c r="C46" s="147" t="s">
        <v>400</v>
      </c>
      <c r="D46" s="158">
        <f t="shared" si="1"/>
        <v>14541</v>
      </c>
      <c r="E46" s="185"/>
      <c r="F46" s="181">
        <v>14541</v>
      </c>
    </row>
    <row r="47" ht="18.6" customHeight="1" spans="1:6">
      <c r="A47" s="126" t="s">
        <v>370</v>
      </c>
      <c r="B47" s="126" t="s">
        <v>401</v>
      </c>
      <c r="C47" s="147" t="s">
        <v>174</v>
      </c>
      <c r="D47" s="158">
        <f t="shared" si="1"/>
        <v>0</v>
      </c>
      <c r="E47" s="185"/>
      <c r="F47" s="181">
        <v>0</v>
      </c>
    </row>
    <row r="48" ht="18.6" customHeight="1" spans="1:6">
      <c r="A48" s="126" t="s">
        <v>370</v>
      </c>
      <c r="B48" s="126" t="s">
        <v>402</v>
      </c>
      <c r="C48" s="147" t="s">
        <v>403</v>
      </c>
      <c r="D48" s="158">
        <f t="shared" si="1"/>
        <v>0</v>
      </c>
      <c r="E48" s="185"/>
      <c r="F48" s="181">
        <v>0</v>
      </c>
    </row>
    <row r="49" ht="18.6" customHeight="1" spans="1:6">
      <c r="A49" s="126" t="s">
        <v>370</v>
      </c>
      <c r="B49" s="126" t="s">
        <v>404</v>
      </c>
      <c r="C49" s="147" t="s">
        <v>405</v>
      </c>
      <c r="D49" s="158">
        <f t="shared" si="1"/>
        <v>0</v>
      </c>
      <c r="E49" s="185"/>
      <c r="F49" s="181">
        <v>0</v>
      </c>
    </row>
    <row r="50" ht="18.6" customHeight="1" spans="1:6">
      <c r="A50" s="126" t="s">
        <v>370</v>
      </c>
      <c r="B50" s="126" t="s">
        <v>158</v>
      </c>
      <c r="C50" s="147" t="s">
        <v>177</v>
      </c>
      <c r="D50" s="158">
        <f t="shared" si="1"/>
        <v>0</v>
      </c>
      <c r="E50" s="185"/>
      <c r="F50" s="157">
        <v>0</v>
      </c>
    </row>
    <row r="51" ht="18.6" customHeight="1" spans="1:6">
      <c r="A51" s="126"/>
      <c r="B51" s="126"/>
      <c r="C51" s="147" t="s">
        <v>214</v>
      </c>
      <c r="D51" s="180">
        <f>D52+D53+D54+D55+D56+D57+D58+D59+D60+D61+D63</f>
        <v>6600</v>
      </c>
      <c r="E51" s="180">
        <f>E52+E53+E54+E55+E56+E57+E58+E59+E60+E61+E63</f>
        <v>6600</v>
      </c>
      <c r="F51" s="180">
        <f>F52+F53+F54+F55+F56+F57+F58+F59+F60+F61+F63</f>
        <v>0</v>
      </c>
    </row>
    <row r="52" ht="18.6" customHeight="1" spans="1:6">
      <c r="A52" s="126" t="s">
        <v>406</v>
      </c>
      <c r="B52" s="126" t="s">
        <v>86</v>
      </c>
      <c r="C52" s="147" t="s">
        <v>407</v>
      </c>
      <c r="D52" s="158">
        <f t="shared" ref="D52:D63" si="2">E52+F52</f>
        <v>0</v>
      </c>
      <c r="E52" s="181">
        <v>0</v>
      </c>
      <c r="F52" s="160"/>
    </row>
    <row r="53" ht="18.6" customHeight="1" spans="1:6">
      <c r="A53" s="126" t="s">
        <v>406</v>
      </c>
      <c r="B53" s="126" t="s">
        <v>88</v>
      </c>
      <c r="C53" s="147" t="s">
        <v>408</v>
      </c>
      <c r="D53" s="158">
        <f t="shared" si="2"/>
        <v>0</v>
      </c>
      <c r="E53" s="181">
        <v>0</v>
      </c>
      <c r="F53" s="160"/>
    </row>
    <row r="54" ht="18.6" customHeight="1" spans="1:6">
      <c r="A54" s="126" t="s">
        <v>406</v>
      </c>
      <c r="B54" s="126" t="s">
        <v>157</v>
      </c>
      <c r="C54" s="147" t="s">
        <v>409</v>
      </c>
      <c r="D54" s="158">
        <f t="shared" si="2"/>
        <v>0</v>
      </c>
      <c r="E54" s="181">
        <v>0</v>
      </c>
      <c r="F54" s="160"/>
    </row>
    <row r="55" ht="18.6" customHeight="1" spans="1:6">
      <c r="A55" s="126" t="s">
        <v>406</v>
      </c>
      <c r="B55" s="126" t="s">
        <v>166</v>
      </c>
      <c r="C55" s="147" t="s">
        <v>410</v>
      </c>
      <c r="D55" s="158">
        <f t="shared" si="2"/>
        <v>0</v>
      </c>
      <c r="E55" s="181">
        <v>0</v>
      </c>
      <c r="F55" s="160"/>
    </row>
    <row r="56" ht="18.6" customHeight="1" spans="1:6">
      <c r="A56" s="126" t="s">
        <v>406</v>
      </c>
      <c r="B56" s="126" t="s">
        <v>82</v>
      </c>
      <c r="C56" s="147" t="s">
        <v>411</v>
      </c>
      <c r="D56" s="158">
        <f t="shared" si="2"/>
        <v>0</v>
      </c>
      <c r="E56" s="181">
        <v>0</v>
      </c>
      <c r="F56" s="160"/>
    </row>
    <row r="57" ht="18.6" customHeight="1" spans="1:6">
      <c r="A57" s="126" t="s">
        <v>406</v>
      </c>
      <c r="B57" s="126" t="s">
        <v>169</v>
      </c>
      <c r="C57" s="147" t="s">
        <v>412</v>
      </c>
      <c r="D57" s="158">
        <f t="shared" si="2"/>
        <v>0</v>
      </c>
      <c r="E57" s="181">
        <v>0</v>
      </c>
      <c r="F57" s="160"/>
    </row>
    <row r="58" ht="18.6" customHeight="1" spans="1:6">
      <c r="A58" s="126" t="s">
        <v>406</v>
      </c>
      <c r="B58" s="126" t="s">
        <v>171</v>
      </c>
      <c r="C58" s="147" t="s">
        <v>413</v>
      </c>
      <c r="D58" s="158">
        <f t="shared" si="2"/>
        <v>0</v>
      </c>
      <c r="E58" s="181">
        <v>0</v>
      </c>
      <c r="F58" s="160"/>
    </row>
    <row r="59" ht="18.6" customHeight="1" spans="1:6">
      <c r="A59" s="147" t="s">
        <v>406</v>
      </c>
      <c r="B59" s="147" t="s">
        <v>173</v>
      </c>
      <c r="C59" s="147" t="s">
        <v>217</v>
      </c>
      <c r="D59" s="158">
        <f t="shared" si="2"/>
        <v>0</v>
      </c>
      <c r="E59" s="181">
        <v>0</v>
      </c>
      <c r="F59" s="160"/>
    </row>
    <row r="60" ht="18.6" customHeight="1" spans="1:6">
      <c r="A60" s="147" t="s">
        <v>406</v>
      </c>
      <c r="B60" s="147" t="s">
        <v>175</v>
      </c>
      <c r="C60" s="147" t="s">
        <v>414</v>
      </c>
      <c r="D60" s="158">
        <f t="shared" si="2"/>
        <v>0</v>
      </c>
      <c r="E60" s="181">
        <v>0</v>
      </c>
      <c r="F60" s="160"/>
    </row>
    <row r="61" ht="18.6" customHeight="1" spans="1:6">
      <c r="A61" s="147" t="s">
        <v>406</v>
      </c>
      <c r="B61" s="147" t="s">
        <v>362</v>
      </c>
      <c r="C61" s="147" t="s">
        <v>218</v>
      </c>
      <c r="D61" s="158">
        <f t="shared" si="2"/>
        <v>0</v>
      </c>
      <c r="E61" s="157">
        <v>0</v>
      </c>
      <c r="F61" s="160"/>
    </row>
    <row r="62" ht="18.6" customHeight="1" spans="1:6">
      <c r="A62" s="147" t="s">
        <v>406</v>
      </c>
      <c r="B62" s="147" t="s">
        <v>158</v>
      </c>
      <c r="C62" s="147" t="s">
        <v>415</v>
      </c>
      <c r="D62" s="158">
        <f t="shared" si="2"/>
        <v>6600</v>
      </c>
      <c r="E62" s="187">
        <v>6600</v>
      </c>
      <c r="F62" s="160"/>
    </row>
    <row r="63" ht="18.75" customHeight="1" spans="1:6">
      <c r="A63" s="147" t="s">
        <v>406</v>
      </c>
      <c r="B63" s="147" t="s">
        <v>158</v>
      </c>
      <c r="C63" s="147" t="s">
        <v>416</v>
      </c>
      <c r="D63" s="158">
        <f t="shared" si="2"/>
        <v>6600</v>
      </c>
      <c r="E63" s="187">
        <v>6600</v>
      </c>
      <c r="F63" s="182"/>
    </row>
    <row r="64" ht="18.6" customHeight="1" spans="1:6">
      <c r="A64" s="188"/>
      <c r="B64" s="188"/>
      <c r="C64" s="189" t="s">
        <v>417</v>
      </c>
      <c r="D64" s="190">
        <f>SUM(D65:D67)</f>
        <v>0</v>
      </c>
      <c r="E64" s="190">
        <f>SUM(E65:E67)</f>
        <v>0</v>
      </c>
      <c r="F64" s="190">
        <f>SUM(F65:F67)</f>
        <v>0</v>
      </c>
    </row>
    <row r="65" ht="18.6" customHeight="1" spans="1:6">
      <c r="A65" s="188">
        <v>309</v>
      </c>
      <c r="B65" s="188" t="s">
        <v>88</v>
      </c>
      <c r="C65" s="189" t="s">
        <v>418</v>
      </c>
      <c r="D65" s="158">
        <f>E65+F65</f>
        <v>0</v>
      </c>
      <c r="E65" s="185"/>
      <c r="F65" s="191">
        <v>0</v>
      </c>
    </row>
    <row r="66" ht="18.6" customHeight="1" spans="1:6">
      <c r="A66" s="188">
        <v>309</v>
      </c>
      <c r="B66" s="188" t="s">
        <v>82</v>
      </c>
      <c r="C66" s="189" t="s">
        <v>182</v>
      </c>
      <c r="D66" s="158">
        <f>E66+F66</f>
        <v>0</v>
      </c>
      <c r="E66" s="185"/>
      <c r="F66" s="191">
        <v>0</v>
      </c>
    </row>
    <row r="67" ht="18.6" customHeight="1" spans="1:6">
      <c r="A67" s="188">
        <v>309</v>
      </c>
      <c r="B67" s="188" t="s">
        <v>169</v>
      </c>
      <c r="C67" s="189" t="s">
        <v>186</v>
      </c>
      <c r="D67" s="158">
        <f>E67+F67</f>
        <v>0</v>
      </c>
      <c r="E67" s="185"/>
      <c r="F67" s="192">
        <v>0</v>
      </c>
    </row>
    <row r="68" ht="18.6" customHeight="1" spans="1:6">
      <c r="A68" s="188"/>
      <c r="B68" s="188"/>
      <c r="C68" s="189" t="s">
        <v>261</v>
      </c>
      <c r="D68" s="193">
        <f>SUM(D69:D73)</f>
        <v>0</v>
      </c>
      <c r="E68" s="193">
        <f>SUM(E69:E73)</f>
        <v>0</v>
      </c>
      <c r="F68" s="193">
        <f>SUM(F69:F73)</f>
        <v>0</v>
      </c>
    </row>
    <row r="69" ht="18.6" customHeight="1" spans="1:6">
      <c r="A69" s="188">
        <v>310</v>
      </c>
      <c r="B69" s="188" t="s">
        <v>88</v>
      </c>
      <c r="C69" s="189" t="s">
        <v>418</v>
      </c>
      <c r="D69" s="158">
        <f>E69+F69</f>
        <v>0</v>
      </c>
      <c r="E69" s="185"/>
      <c r="F69" s="191">
        <v>0</v>
      </c>
    </row>
    <row r="70" ht="18.6" customHeight="1" spans="1:6">
      <c r="A70" s="188">
        <v>310</v>
      </c>
      <c r="B70" s="188" t="s">
        <v>157</v>
      </c>
      <c r="C70" s="189" t="s">
        <v>419</v>
      </c>
      <c r="D70" s="158">
        <f>E70+F70</f>
        <v>0</v>
      </c>
      <c r="E70" s="185"/>
      <c r="F70" s="191">
        <v>0</v>
      </c>
    </row>
    <row r="71" ht="18.6" customHeight="1" spans="1:6">
      <c r="A71" s="188">
        <v>310</v>
      </c>
      <c r="B71" s="188" t="s">
        <v>82</v>
      </c>
      <c r="C71" s="189" t="s">
        <v>182</v>
      </c>
      <c r="D71" s="158">
        <f>E71+F71</f>
        <v>0</v>
      </c>
      <c r="E71" s="185"/>
      <c r="F71" s="191">
        <v>0</v>
      </c>
    </row>
    <row r="72" ht="18.6" customHeight="1" spans="1:6">
      <c r="A72" s="188">
        <v>310</v>
      </c>
      <c r="B72" s="188" t="s">
        <v>169</v>
      </c>
      <c r="C72" s="189" t="s">
        <v>186</v>
      </c>
      <c r="D72" s="158">
        <f>E72+F72</f>
        <v>0</v>
      </c>
      <c r="E72" s="185"/>
      <c r="F72" s="191">
        <v>0</v>
      </c>
    </row>
    <row r="73" ht="18.6" customHeight="1" spans="1:6">
      <c r="A73" s="188">
        <v>310</v>
      </c>
      <c r="B73" s="188" t="s">
        <v>420</v>
      </c>
      <c r="C73" s="189" t="s">
        <v>421</v>
      </c>
      <c r="D73" s="158">
        <f>E73+F73</f>
        <v>0</v>
      </c>
      <c r="E73" s="185"/>
      <c r="F73" s="192">
        <v>0</v>
      </c>
    </row>
    <row r="74" ht="18.6" customHeight="1" spans="1:6">
      <c r="A74" s="188"/>
      <c r="B74" s="188"/>
      <c r="C74" s="189" t="s">
        <v>251</v>
      </c>
      <c r="D74" s="193">
        <f>SUM(D75:D76)</f>
        <v>0</v>
      </c>
      <c r="E74" s="193">
        <f>SUM(E75:E76)</f>
        <v>0</v>
      </c>
      <c r="F74" s="193">
        <f>SUM(F75:F76)</f>
        <v>0</v>
      </c>
    </row>
    <row r="75" ht="18.6" customHeight="1" spans="1:6">
      <c r="A75" s="188">
        <v>399</v>
      </c>
      <c r="B75" s="188" t="s">
        <v>173</v>
      </c>
      <c r="C75" s="189" t="s">
        <v>422</v>
      </c>
      <c r="D75" s="158">
        <f>E75+F75</f>
        <v>0</v>
      </c>
      <c r="E75" s="185"/>
      <c r="F75" s="194">
        <v>0</v>
      </c>
    </row>
    <row r="76" ht="18.6" customHeight="1" spans="1:6">
      <c r="A76" s="188">
        <v>399</v>
      </c>
      <c r="B76" s="188" t="s">
        <v>158</v>
      </c>
      <c r="C76" s="189" t="s">
        <v>137</v>
      </c>
      <c r="D76" s="158">
        <f>E76+F76</f>
        <v>0</v>
      </c>
      <c r="E76" s="185"/>
      <c r="F76" s="192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02"/>
      <c r="B1" s="103"/>
      <c r="C1" s="103"/>
      <c r="D1" s="103"/>
      <c r="E1" s="103"/>
      <c r="F1" s="168" t="s">
        <v>423</v>
      </c>
    </row>
    <row r="2" ht="20.1" customHeight="1" spans="1:6">
      <c r="A2" s="105" t="s">
        <v>424</v>
      </c>
      <c r="B2" s="105"/>
      <c r="C2" s="105"/>
      <c r="D2" s="105"/>
      <c r="E2" s="105"/>
      <c r="F2" s="105"/>
    </row>
    <row r="3" ht="20.1" customHeight="1" spans="1:6">
      <c r="A3" s="106"/>
      <c r="B3" s="106"/>
      <c r="C3" s="106"/>
      <c r="D3" s="106"/>
      <c r="E3" s="106"/>
      <c r="F3" s="108" t="s">
        <v>2</v>
      </c>
    </row>
    <row r="4" ht="20.1" customHeight="1" spans="1:6">
      <c r="A4" s="113" t="s">
        <v>54</v>
      </c>
      <c r="B4" s="113"/>
      <c r="C4" s="113"/>
      <c r="D4" s="113"/>
      <c r="E4" s="113"/>
      <c r="F4" s="118" t="s">
        <v>68</v>
      </c>
    </row>
    <row r="5" ht="20.1" customHeight="1" spans="1:6">
      <c r="A5" s="113" t="s">
        <v>65</v>
      </c>
      <c r="B5" s="113"/>
      <c r="C5" s="113"/>
      <c r="D5" s="118" t="s">
        <v>66</v>
      </c>
      <c r="E5" s="118" t="s">
        <v>425</v>
      </c>
      <c r="F5" s="118"/>
    </row>
    <row r="6" ht="30.75" customHeight="1" spans="1:6">
      <c r="A6" s="169" t="s">
        <v>75</v>
      </c>
      <c r="B6" s="170" t="s">
        <v>76</v>
      </c>
      <c r="C6" s="169" t="s">
        <v>77</v>
      </c>
      <c r="D6" s="118"/>
      <c r="E6" s="118"/>
      <c r="F6" s="118"/>
    </row>
    <row r="7" s="167" customFormat="1" customHeight="1" spans="1:6">
      <c r="A7" s="171" t="s">
        <v>78</v>
      </c>
      <c r="B7" s="171" t="s">
        <v>78</v>
      </c>
      <c r="C7" s="171" t="s">
        <v>78</v>
      </c>
      <c r="D7" s="171" t="s">
        <v>78</v>
      </c>
      <c r="E7" s="172" t="s">
        <v>78</v>
      </c>
      <c r="F7" s="172" t="s">
        <v>78</v>
      </c>
    </row>
    <row r="8" ht="20.1" customHeight="1" spans="1:6">
      <c r="A8" s="147"/>
      <c r="B8" s="147"/>
      <c r="C8" s="147"/>
      <c r="D8" s="126"/>
      <c r="E8" s="126" t="s">
        <v>55</v>
      </c>
      <c r="F8" s="157">
        <v>123600</v>
      </c>
    </row>
    <row r="9" ht="20.1" customHeight="1" spans="1:6">
      <c r="A9" s="147"/>
      <c r="B9" s="147"/>
      <c r="C9" s="147"/>
      <c r="D9" s="126" t="s">
        <v>79</v>
      </c>
      <c r="E9" s="126" t="s">
        <v>80</v>
      </c>
      <c r="F9" s="157">
        <v>123600</v>
      </c>
    </row>
    <row r="10" ht="20.1" customHeight="1" spans="1:6">
      <c r="A10" s="147"/>
      <c r="B10" s="147"/>
      <c r="C10" s="147"/>
      <c r="D10" s="126"/>
      <c r="E10" s="126"/>
      <c r="F10" s="157">
        <v>123600</v>
      </c>
    </row>
    <row r="11" ht="20.1" customHeight="1" spans="1:6">
      <c r="A11" s="147" t="s">
        <v>81</v>
      </c>
      <c r="B11" s="147" t="s">
        <v>85</v>
      </c>
      <c r="C11" s="147" t="s">
        <v>88</v>
      </c>
      <c r="D11" s="126" t="s">
        <v>83</v>
      </c>
      <c r="E11" s="126" t="s">
        <v>426</v>
      </c>
      <c r="F11" s="157">
        <v>123600</v>
      </c>
    </row>
    <row r="12" ht="20.1" customHeight="1" spans="1:6">
      <c r="A12" s="126"/>
      <c r="B12" s="126"/>
      <c r="C12" s="126"/>
      <c r="D12" s="126"/>
      <c r="E12" s="126"/>
      <c r="F12" s="127"/>
    </row>
    <row r="13" ht="20.1" customHeight="1" spans="1:6">
      <c r="A13" s="126"/>
      <c r="B13" s="126"/>
      <c r="C13" s="126"/>
      <c r="D13" s="126"/>
      <c r="E13" s="126"/>
      <c r="F13" s="127"/>
    </row>
    <row r="14" ht="20.1" customHeight="1" spans="1:6">
      <c r="A14" s="126"/>
      <c r="B14" s="126"/>
      <c r="C14" s="126"/>
      <c r="D14" s="126"/>
      <c r="E14" s="126"/>
      <c r="F14" s="127"/>
    </row>
    <row r="15" ht="20.1" customHeight="1" spans="1:6">
      <c r="A15" s="126"/>
      <c r="B15" s="126"/>
      <c r="C15" s="126"/>
      <c r="D15" s="126"/>
      <c r="E15" s="126"/>
      <c r="F15" s="127"/>
    </row>
    <row r="16" ht="20.1" customHeight="1" spans="1:6">
      <c r="A16" s="126"/>
      <c r="B16" s="126"/>
      <c r="C16" s="126"/>
      <c r="D16" s="126"/>
      <c r="E16" s="126"/>
      <c r="F16" s="127"/>
    </row>
    <row r="17" ht="20.1" customHeight="1" spans="1:6">
      <c r="A17" s="126"/>
      <c r="B17" s="126"/>
      <c r="C17" s="126"/>
      <c r="D17" s="126"/>
      <c r="E17" s="126"/>
      <c r="F17" s="127"/>
    </row>
    <row r="18" ht="20.1" customHeight="1" spans="1:6">
      <c r="A18" s="126"/>
      <c r="B18" s="126"/>
      <c r="C18" s="126"/>
      <c r="D18" s="126"/>
      <c r="E18" s="126"/>
      <c r="F18" s="127"/>
    </row>
    <row r="19" ht="20.1" customHeight="1" spans="1:6">
      <c r="A19" s="126"/>
      <c r="B19" s="126"/>
      <c r="C19" s="126"/>
      <c r="D19" s="126"/>
      <c r="E19" s="126"/>
      <c r="F19" s="127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133"/>
      <c r="B1" s="133"/>
      <c r="C1" s="133"/>
      <c r="D1" s="133"/>
      <c r="E1" s="134"/>
      <c r="F1" s="133"/>
      <c r="G1" s="133"/>
      <c r="H1" s="135" t="s">
        <v>427</v>
      </c>
      <c r="I1" s="150"/>
    </row>
    <row r="2" ht="25.5" customHeight="1" spans="1:9">
      <c r="A2" s="105" t="s">
        <v>428</v>
      </c>
      <c r="B2" s="105"/>
      <c r="C2" s="105"/>
      <c r="D2" s="105"/>
      <c r="E2" s="105"/>
      <c r="F2" s="105"/>
      <c r="G2" s="105"/>
      <c r="H2" s="105"/>
      <c r="I2" s="150"/>
    </row>
    <row r="3" ht="20.1" customHeight="1" spans="1:9">
      <c r="A3" s="107"/>
      <c r="B3" s="136"/>
      <c r="C3" s="136"/>
      <c r="D3" s="136"/>
      <c r="E3" s="136"/>
      <c r="F3" s="136"/>
      <c r="G3" s="136"/>
      <c r="H3" s="108" t="s">
        <v>2</v>
      </c>
      <c r="I3" s="150"/>
    </row>
    <row r="4" ht="20.1" customHeight="1" spans="1:9">
      <c r="A4" s="117" t="s">
        <v>429</v>
      </c>
      <c r="B4" s="117" t="s">
        <v>430</v>
      </c>
      <c r="C4" s="112" t="s">
        <v>431</v>
      </c>
      <c r="D4" s="112"/>
      <c r="E4" s="112"/>
      <c r="F4" s="112"/>
      <c r="G4" s="112"/>
      <c r="H4" s="112"/>
      <c r="I4" s="150"/>
    </row>
    <row r="5" ht="20.1" customHeight="1" spans="1:9">
      <c r="A5" s="117"/>
      <c r="B5" s="117"/>
      <c r="C5" s="137" t="s">
        <v>55</v>
      </c>
      <c r="D5" s="138" t="s">
        <v>287</v>
      </c>
      <c r="E5" s="139" t="s">
        <v>432</v>
      </c>
      <c r="F5" s="140"/>
      <c r="G5" s="140"/>
      <c r="H5" s="141" t="s">
        <v>292</v>
      </c>
      <c r="I5" s="150"/>
    </row>
    <row r="6" ht="33.75" customHeight="1" spans="1:9">
      <c r="A6" s="123"/>
      <c r="B6" s="123"/>
      <c r="C6" s="142"/>
      <c r="D6" s="124"/>
      <c r="E6" s="143" t="s">
        <v>70</v>
      </c>
      <c r="F6" s="144" t="s">
        <v>433</v>
      </c>
      <c r="G6" s="145" t="s">
        <v>434</v>
      </c>
      <c r="H6" s="146"/>
      <c r="I6" s="150"/>
    </row>
    <row r="7" s="154" customFormat="1" ht="20.1" customHeight="1" spans="1:9">
      <c r="A7" s="123" t="s">
        <v>78</v>
      </c>
      <c r="B7" s="124" t="s">
        <v>78</v>
      </c>
      <c r="C7" s="155">
        <v>1</v>
      </c>
      <c r="D7" s="123">
        <v>2</v>
      </c>
      <c r="E7" s="123">
        <v>3</v>
      </c>
      <c r="F7" s="123">
        <v>4</v>
      </c>
      <c r="G7" s="124">
        <v>5</v>
      </c>
      <c r="H7" s="156">
        <v>6</v>
      </c>
      <c r="I7" s="166"/>
    </row>
    <row r="8" ht="20.1" customHeight="1" spans="1:9">
      <c r="A8" s="126"/>
      <c r="B8" s="126" t="s">
        <v>55</v>
      </c>
      <c r="C8" s="157">
        <v>43000</v>
      </c>
      <c r="D8" s="158">
        <v>0</v>
      </c>
      <c r="E8" s="159">
        <v>40000</v>
      </c>
      <c r="F8" s="157">
        <v>0</v>
      </c>
      <c r="G8" s="160">
        <v>40000</v>
      </c>
      <c r="H8" s="160">
        <v>3000</v>
      </c>
      <c r="I8" s="150"/>
    </row>
    <row r="9" ht="20.1" customHeight="1" spans="1:9">
      <c r="A9" s="126" t="s">
        <v>79</v>
      </c>
      <c r="B9" s="126"/>
      <c r="C9" s="157">
        <v>43000</v>
      </c>
      <c r="D9" s="158">
        <v>0</v>
      </c>
      <c r="E9" s="159">
        <v>40000</v>
      </c>
      <c r="F9" s="157">
        <v>0</v>
      </c>
      <c r="G9" s="160">
        <v>40000</v>
      </c>
      <c r="H9" s="160">
        <v>3000</v>
      </c>
      <c r="I9" s="150"/>
    </row>
    <row r="10" ht="20.1" customHeight="1" spans="1:9">
      <c r="A10" s="126" t="s">
        <v>83</v>
      </c>
      <c r="B10" s="126" t="s">
        <v>80</v>
      </c>
      <c r="C10" s="157">
        <v>43000</v>
      </c>
      <c r="D10" s="158">
        <v>0</v>
      </c>
      <c r="E10" s="159">
        <v>40000</v>
      </c>
      <c r="F10" s="157">
        <v>0</v>
      </c>
      <c r="G10" s="160">
        <v>40000</v>
      </c>
      <c r="H10" s="160">
        <v>3000</v>
      </c>
      <c r="I10" s="152"/>
    </row>
    <row r="11" ht="20.1" customHeight="1" spans="1:9">
      <c r="A11" s="161"/>
      <c r="B11" s="161"/>
      <c r="C11" s="161"/>
      <c r="D11" s="161"/>
      <c r="E11" s="162"/>
      <c r="F11" s="161"/>
      <c r="G11" s="161"/>
      <c r="H11" s="152"/>
      <c r="I11" s="152"/>
    </row>
    <row r="12" ht="20.1" customHeight="1" spans="1:9">
      <c r="A12" s="161"/>
      <c r="B12" s="161"/>
      <c r="C12" s="161"/>
      <c r="D12" s="161"/>
      <c r="E12" s="163"/>
      <c r="F12" s="161"/>
      <c r="G12" s="161"/>
      <c r="H12" s="152"/>
      <c r="I12" s="152"/>
    </row>
    <row r="13" ht="20.1" customHeight="1" spans="1:9">
      <c r="A13" s="161"/>
      <c r="B13" s="161"/>
      <c r="C13" s="161"/>
      <c r="D13" s="161"/>
      <c r="E13" s="163"/>
      <c r="F13" s="161"/>
      <c r="G13" s="161"/>
      <c r="H13" s="152"/>
      <c r="I13" s="152"/>
    </row>
    <row r="14" ht="20.1" customHeight="1" spans="1:9">
      <c r="A14" s="161"/>
      <c r="B14" s="161"/>
      <c r="C14" s="161"/>
      <c r="D14" s="161"/>
      <c r="E14" s="162"/>
      <c r="F14" s="161"/>
      <c r="G14" s="161"/>
      <c r="H14" s="152"/>
      <c r="I14" s="152"/>
    </row>
    <row r="15" ht="20.1" customHeight="1" spans="1:9">
      <c r="A15" s="161"/>
      <c r="B15" s="161"/>
      <c r="C15" s="161"/>
      <c r="D15" s="161"/>
      <c r="E15" s="162"/>
      <c r="F15" s="161"/>
      <c r="G15" s="161"/>
      <c r="H15" s="152"/>
      <c r="I15" s="152"/>
    </row>
    <row r="16" ht="20.1" customHeight="1" spans="1:9">
      <c r="A16" s="161"/>
      <c r="B16" s="161"/>
      <c r="C16" s="161"/>
      <c r="D16" s="161"/>
      <c r="E16" s="163"/>
      <c r="F16" s="161"/>
      <c r="G16" s="161"/>
      <c r="H16" s="152"/>
      <c r="I16" s="152"/>
    </row>
    <row r="17" ht="20.1" customHeight="1" spans="1:9">
      <c r="A17" s="161"/>
      <c r="B17" s="161"/>
      <c r="C17" s="161"/>
      <c r="D17" s="161"/>
      <c r="E17" s="163"/>
      <c r="F17" s="161"/>
      <c r="G17" s="161"/>
      <c r="H17" s="152"/>
      <c r="I17" s="152"/>
    </row>
    <row r="18" ht="20.1" customHeight="1" spans="1:9">
      <c r="A18" s="161"/>
      <c r="B18" s="161"/>
      <c r="C18" s="161"/>
      <c r="D18" s="161"/>
      <c r="E18" s="164"/>
      <c r="F18" s="161"/>
      <c r="G18" s="161"/>
      <c r="H18" s="152"/>
      <c r="I18" s="152"/>
    </row>
    <row r="19" ht="20.1" customHeight="1" spans="1:9">
      <c r="A19" s="161"/>
      <c r="B19" s="161"/>
      <c r="C19" s="161"/>
      <c r="D19" s="161"/>
      <c r="E19" s="162"/>
      <c r="F19" s="161"/>
      <c r="G19" s="161"/>
      <c r="H19" s="152"/>
      <c r="I19" s="152"/>
    </row>
    <row r="20" ht="20.1" customHeight="1" spans="1:9">
      <c r="A20" s="162"/>
      <c r="B20" s="162"/>
      <c r="C20" s="162"/>
      <c r="D20" s="162"/>
      <c r="E20" s="162"/>
      <c r="F20" s="161"/>
      <c r="G20" s="161"/>
      <c r="H20" s="152"/>
      <c r="I20" s="152"/>
    </row>
    <row r="21" ht="20.1" customHeight="1" spans="1:9">
      <c r="A21" s="152"/>
      <c r="B21" s="152"/>
      <c r="C21" s="152"/>
      <c r="D21" s="152"/>
      <c r="E21" s="165"/>
      <c r="F21" s="152"/>
      <c r="G21" s="152"/>
      <c r="H21" s="152"/>
      <c r="I21" s="152"/>
    </row>
    <row r="22" ht="20.1" customHeight="1" spans="1:9">
      <c r="A22" s="152"/>
      <c r="B22" s="152"/>
      <c r="C22" s="152"/>
      <c r="D22" s="152"/>
      <c r="E22" s="165"/>
      <c r="F22" s="152"/>
      <c r="G22" s="152"/>
      <c r="H22" s="152"/>
      <c r="I22" s="152"/>
    </row>
    <row r="23" ht="20.1" customHeight="1" spans="1:9">
      <c r="A23" s="152"/>
      <c r="B23" s="152"/>
      <c r="C23" s="152"/>
      <c r="D23" s="152"/>
      <c r="E23" s="165"/>
      <c r="F23" s="152"/>
      <c r="G23" s="152"/>
      <c r="H23" s="152"/>
      <c r="I23" s="152"/>
    </row>
    <row r="24" ht="20.1" customHeight="1" spans="1:9">
      <c r="A24" s="152"/>
      <c r="B24" s="152"/>
      <c r="C24" s="152"/>
      <c r="D24" s="152"/>
      <c r="E24" s="165"/>
      <c r="F24" s="152"/>
      <c r="G24" s="152"/>
      <c r="H24" s="152"/>
      <c r="I24" s="152"/>
    </row>
    <row r="25" ht="20.1" customHeight="1" spans="1:9">
      <c r="A25" s="152"/>
      <c r="B25" s="152"/>
      <c r="C25" s="152"/>
      <c r="D25" s="152"/>
      <c r="E25" s="165"/>
      <c r="F25" s="152"/>
      <c r="G25" s="152"/>
      <c r="H25" s="152"/>
      <c r="I25" s="152"/>
    </row>
    <row r="26" ht="20.1" customHeight="1" spans="1:9">
      <c r="A26" s="152"/>
      <c r="B26" s="152"/>
      <c r="C26" s="152"/>
      <c r="D26" s="152"/>
      <c r="E26" s="165"/>
      <c r="F26" s="152"/>
      <c r="G26" s="152"/>
      <c r="H26" s="152"/>
      <c r="I26" s="152"/>
    </row>
    <row r="27" ht="20.1" customHeight="1" spans="1:9">
      <c r="A27" s="152"/>
      <c r="B27" s="152"/>
      <c r="C27" s="152"/>
      <c r="D27" s="152"/>
      <c r="E27" s="165"/>
      <c r="F27" s="152"/>
      <c r="G27" s="152"/>
      <c r="H27" s="152"/>
      <c r="I27" s="152"/>
    </row>
    <row r="28" ht="20.1" customHeight="1" spans="1:9">
      <c r="A28" s="152"/>
      <c r="B28" s="152"/>
      <c r="C28" s="152"/>
      <c r="D28" s="152"/>
      <c r="E28" s="165"/>
      <c r="F28" s="152"/>
      <c r="G28" s="152"/>
      <c r="H28" s="152"/>
      <c r="I28" s="152"/>
    </row>
    <row r="29" ht="20.1" customHeight="1" spans="1:9">
      <c r="A29" s="152"/>
      <c r="B29" s="152"/>
      <c r="C29" s="152"/>
      <c r="D29" s="152"/>
      <c r="E29" s="165"/>
      <c r="F29" s="152"/>
      <c r="G29" s="152"/>
      <c r="H29" s="152"/>
      <c r="I29" s="152"/>
    </row>
    <row r="30" ht="20.1" customHeight="1" spans="1:9">
      <c r="A30" s="152"/>
      <c r="B30" s="152"/>
      <c r="C30" s="152"/>
      <c r="D30" s="152"/>
      <c r="E30" s="165"/>
      <c r="F30" s="152"/>
      <c r="G30" s="152"/>
      <c r="H30" s="152"/>
      <c r="I30" s="152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02"/>
      <c r="B1" s="103"/>
      <c r="C1" s="103"/>
      <c r="D1" s="103"/>
      <c r="E1" s="103"/>
      <c r="F1" s="103"/>
      <c r="G1" s="103"/>
      <c r="H1" s="104" t="s">
        <v>435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</row>
    <row r="2" ht="20.1" customHeight="1" spans="1:245">
      <c r="A2" s="105" t="s">
        <v>436</v>
      </c>
      <c r="B2" s="105"/>
      <c r="C2" s="105"/>
      <c r="D2" s="105"/>
      <c r="E2" s="105"/>
      <c r="F2" s="105"/>
      <c r="G2" s="105"/>
      <c r="H2" s="105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</row>
    <row r="3" ht="20.1" customHeight="1" spans="1:245">
      <c r="A3" s="106" t="s">
        <v>437</v>
      </c>
      <c r="B3" s="106"/>
      <c r="C3" s="106"/>
      <c r="D3" s="106"/>
      <c r="E3" s="106"/>
      <c r="F3" s="107"/>
      <c r="G3" s="107"/>
      <c r="H3" s="108" t="s"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</row>
    <row r="4" ht="20.1" customHeight="1" spans="1:245">
      <c r="A4" s="109" t="s">
        <v>54</v>
      </c>
      <c r="B4" s="109"/>
      <c r="C4" s="109"/>
      <c r="D4" s="110"/>
      <c r="E4" s="111"/>
      <c r="F4" s="112" t="s">
        <v>438</v>
      </c>
      <c r="G4" s="112"/>
      <c r="H4" s="112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</row>
    <row r="5" ht="20.1" customHeight="1" spans="1:245">
      <c r="A5" s="113" t="s">
        <v>65</v>
      </c>
      <c r="B5" s="114"/>
      <c r="C5" s="115"/>
      <c r="D5" s="116" t="s">
        <v>66</v>
      </c>
      <c r="E5" s="117" t="s">
        <v>148</v>
      </c>
      <c r="F5" s="118" t="s">
        <v>55</v>
      </c>
      <c r="G5" s="118" t="s">
        <v>96</v>
      </c>
      <c r="H5" s="112" t="s">
        <v>97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</row>
    <row r="6" ht="20.1" customHeight="1" spans="1:245">
      <c r="A6" s="119" t="s">
        <v>75</v>
      </c>
      <c r="B6" s="120" t="s">
        <v>76</v>
      </c>
      <c r="C6" s="121" t="s">
        <v>77</v>
      </c>
      <c r="D6" s="122"/>
      <c r="E6" s="123"/>
      <c r="F6" s="124"/>
      <c r="G6" s="124"/>
      <c r="H6" s="125"/>
      <c r="I6" s="130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</row>
    <row r="7" ht="20.1" customHeight="1" spans="1:245">
      <c r="A7" s="126"/>
      <c r="B7" s="126"/>
      <c r="C7" s="126"/>
      <c r="D7" s="126"/>
      <c r="E7" s="126"/>
      <c r="F7" s="127"/>
      <c r="G7" s="128"/>
      <c r="H7" s="127"/>
      <c r="I7" s="130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</row>
    <row r="8" ht="20.1" customHeight="1" spans="1:245">
      <c r="A8" s="126"/>
      <c r="B8" s="126"/>
      <c r="C8" s="126"/>
      <c r="D8" s="126"/>
      <c r="E8" s="126"/>
      <c r="F8" s="127"/>
      <c r="G8" s="128"/>
      <c r="H8" s="127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</row>
    <row r="9" ht="20.1" customHeight="1" spans="1:245">
      <c r="A9" s="126"/>
      <c r="B9" s="126"/>
      <c r="C9" s="126"/>
      <c r="D9" s="126"/>
      <c r="E9" s="126"/>
      <c r="F9" s="127"/>
      <c r="G9" s="128"/>
      <c r="H9" s="127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</row>
    <row r="10" ht="20.1" customHeight="1" spans="1:245">
      <c r="A10" s="126"/>
      <c r="B10" s="126"/>
      <c r="C10" s="126"/>
      <c r="D10" s="126"/>
      <c r="E10" s="126"/>
      <c r="F10" s="127"/>
      <c r="G10" s="128"/>
      <c r="H10" s="127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131"/>
      <c r="B44" s="131"/>
      <c r="C44" s="131"/>
      <c r="D44" s="131"/>
      <c r="E44" s="131"/>
      <c r="F44" s="129"/>
      <c r="G44" s="129"/>
      <c r="H44" s="153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</row>
    <row r="45" ht="20.1" customHeight="1" spans="1:245">
      <c r="A45" s="131"/>
      <c r="B45" s="131"/>
      <c r="C45" s="131"/>
      <c r="D45" s="131"/>
      <c r="E45" s="131"/>
      <c r="F45" s="129"/>
      <c r="G45" s="129"/>
      <c r="H45" s="153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</row>
    <row r="46" ht="20.1" customHeight="1" spans="1:245">
      <c r="A46" s="131"/>
      <c r="B46" s="131"/>
      <c r="C46" s="131"/>
      <c r="D46" s="131"/>
      <c r="E46" s="131"/>
      <c r="F46" s="129"/>
      <c r="G46" s="129"/>
      <c r="H46" s="153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</row>
    <row r="47" ht="20.1" customHeight="1" spans="1:245">
      <c r="A47" s="131"/>
      <c r="B47" s="131"/>
      <c r="C47" s="131"/>
      <c r="D47" s="131"/>
      <c r="E47" s="131"/>
      <c r="F47" s="129"/>
      <c r="G47" s="129"/>
      <c r="H47" s="153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</row>
    <row r="48" ht="20.1" customHeight="1" spans="1:245">
      <c r="A48" s="131"/>
      <c r="B48" s="131"/>
      <c r="C48" s="131"/>
      <c r="D48" s="131"/>
      <c r="E48" s="131"/>
      <c r="F48" s="129"/>
      <c r="G48" s="129"/>
      <c r="H48" s="153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scale="10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133"/>
      <c r="B1" s="133"/>
      <c r="C1" s="133"/>
      <c r="D1" s="133"/>
      <c r="E1" s="134"/>
      <c r="F1" s="133"/>
      <c r="G1" s="133"/>
      <c r="H1" s="135" t="s">
        <v>439</v>
      </c>
      <c r="I1" s="150"/>
    </row>
    <row r="2" ht="25.5" customHeight="1" spans="1:9">
      <c r="A2" s="105" t="s">
        <v>440</v>
      </c>
      <c r="B2" s="105"/>
      <c r="C2" s="105"/>
      <c r="D2" s="105"/>
      <c r="E2" s="105"/>
      <c r="F2" s="105"/>
      <c r="G2" s="105"/>
      <c r="H2" s="105"/>
      <c r="I2" s="150"/>
    </row>
    <row r="3" ht="20.1" customHeight="1" spans="1:9">
      <c r="A3" s="107" t="s">
        <v>437</v>
      </c>
      <c r="B3" s="136"/>
      <c r="C3" s="136"/>
      <c r="D3" s="136"/>
      <c r="E3" s="136"/>
      <c r="F3" s="136"/>
      <c r="G3" s="136"/>
      <c r="H3" s="108" t="s">
        <v>2</v>
      </c>
      <c r="I3" s="150"/>
    </row>
    <row r="4" ht="20.1" customHeight="1" spans="1:9">
      <c r="A4" s="117" t="s">
        <v>429</v>
      </c>
      <c r="B4" s="117" t="s">
        <v>430</v>
      </c>
      <c r="C4" s="112" t="s">
        <v>431</v>
      </c>
      <c r="D4" s="112"/>
      <c r="E4" s="112"/>
      <c r="F4" s="112"/>
      <c r="G4" s="112"/>
      <c r="H4" s="112"/>
      <c r="I4" s="150"/>
    </row>
    <row r="5" ht="20.1" customHeight="1" spans="1:9">
      <c r="A5" s="117"/>
      <c r="B5" s="117"/>
      <c r="C5" s="137" t="s">
        <v>55</v>
      </c>
      <c r="D5" s="138" t="s">
        <v>287</v>
      </c>
      <c r="E5" s="139" t="s">
        <v>432</v>
      </c>
      <c r="F5" s="140"/>
      <c r="G5" s="140"/>
      <c r="H5" s="141" t="s">
        <v>292</v>
      </c>
      <c r="I5" s="150"/>
    </row>
    <row r="6" ht="33.75" customHeight="1" spans="1:9">
      <c r="A6" s="123"/>
      <c r="B6" s="123"/>
      <c r="C6" s="142"/>
      <c r="D6" s="124"/>
      <c r="E6" s="143" t="s">
        <v>70</v>
      </c>
      <c r="F6" s="144" t="s">
        <v>433</v>
      </c>
      <c r="G6" s="145" t="s">
        <v>434</v>
      </c>
      <c r="H6" s="146"/>
      <c r="I6" s="150"/>
    </row>
    <row r="7" ht="20.1" customHeight="1" spans="1:9">
      <c r="A7" s="126"/>
      <c r="B7" s="147"/>
      <c r="C7" s="128"/>
      <c r="D7" s="148"/>
      <c r="E7" s="148"/>
      <c r="F7" s="148"/>
      <c r="G7" s="127"/>
      <c r="H7" s="149"/>
      <c r="I7" s="151"/>
    </row>
    <row r="8" ht="20.1" customHeight="1" spans="1:9">
      <c r="A8" s="126"/>
      <c r="B8" s="147"/>
      <c r="C8" s="128"/>
      <c r="D8" s="148"/>
      <c r="E8" s="148"/>
      <c r="F8" s="148"/>
      <c r="G8" s="127"/>
      <c r="H8" s="149"/>
      <c r="I8" s="150"/>
    </row>
    <row r="9" ht="20.1" customHeight="1" spans="1:9">
      <c r="A9" s="126"/>
      <c r="B9" s="147"/>
      <c r="C9" s="128"/>
      <c r="D9" s="148"/>
      <c r="E9" s="148"/>
      <c r="F9" s="148"/>
      <c r="G9" s="127"/>
      <c r="H9" s="149"/>
      <c r="I9" s="152"/>
    </row>
    <row r="10" ht="20.1" customHeight="1" spans="1:9">
      <c r="A10" s="126"/>
      <c r="B10" s="147"/>
      <c r="C10" s="128"/>
      <c r="D10" s="148"/>
      <c r="E10" s="148"/>
      <c r="F10" s="148"/>
      <c r="G10" s="127"/>
      <c r="H10" s="149"/>
      <c r="I10" s="152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02"/>
      <c r="B1" s="103"/>
      <c r="C1" s="103"/>
      <c r="D1" s="103"/>
      <c r="E1" s="103"/>
      <c r="F1" s="103"/>
      <c r="G1" s="103"/>
      <c r="H1" s="104" t="s">
        <v>441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</row>
    <row r="2" ht="20.1" customHeight="1" spans="1:245">
      <c r="A2" s="105" t="s">
        <v>442</v>
      </c>
      <c r="B2" s="105"/>
      <c r="C2" s="105"/>
      <c r="D2" s="105"/>
      <c r="E2" s="105"/>
      <c r="F2" s="105"/>
      <c r="G2" s="105"/>
      <c r="H2" s="105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</row>
    <row r="3" ht="20.1" customHeight="1" spans="1:245">
      <c r="A3" s="106" t="s">
        <v>437</v>
      </c>
      <c r="B3" s="106"/>
      <c r="C3" s="106"/>
      <c r="D3" s="106"/>
      <c r="E3" s="106"/>
      <c r="F3" s="107"/>
      <c r="G3" s="107"/>
      <c r="H3" s="108" t="s"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</row>
    <row r="4" ht="20.1" customHeight="1" spans="1:245">
      <c r="A4" s="109" t="s">
        <v>54</v>
      </c>
      <c r="B4" s="109"/>
      <c r="C4" s="109"/>
      <c r="D4" s="110"/>
      <c r="E4" s="111"/>
      <c r="F4" s="112" t="s">
        <v>443</v>
      </c>
      <c r="G4" s="112"/>
      <c r="H4" s="112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</row>
    <row r="5" ht="20.1" customHeight="1" spans="1:245">
      <c r="A5" s="113" t="s">
        <v>65</v>
      </c>
      <c r="B5" s="114"/>
      <c r="C5" s="115"/>
      <c r="D5" s="116" t="s">
        <v>66</v>
      </c>
      <c r="E5" s="117" t="s">
        <v>148</v>
      </c>
      <c r="F5" s="118" t="s">
        <v>55</v>
      </c>
      <c r="G5" s="118" t="s">
        <v>96</v>
      </c>
      <c r="H5" s="112" t="s">
        <v>97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</row>
    <row r="6" ht="20.1" customHeight="1" spans="1:245">
      <c r="A6" s="119" t="s">
        <v>75</v>
      </c>
      <c r="B6" s="120" t="s">
        <v>76</v>
      </c>
      <c r="C6" s="121" t="s">
        <v>77</v>
      </c>
      <c r="D6" s="122"/>
      <c r="E6" s="123"/>
      <c r="F6" s="124"/>
      <c r="G6" s="124"/>
      <c r="H6" s="125"/>
      <c r="I6" s="130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</row>
    <row r="7" ht="20.1" customHeight="1" spans="1:245">
      <c r="A7" s="126"/>
      <c r="B7" s="126"/>
      <c r="C7" s="126"/>
      <c r="D7" s="126"/>
      <c r="E7" s="126"/>
      <c r="F7" s="127"/>
      <c r="G7" s="128"/>
      <c r="H7" s="127"/>
      <c r="I7" s="130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</row>
    <row r="8" ht="20.1" customHeight="1" spans="1:245">
      <c r="A8" s="126"/>
      <c r="B8" s="126"/>
      <c r="C8" s="126"/>
      <c r="D8" s="126"/>
      <c r="E8" s="126"/>
      <c r="F8" s="127"/>
      <c r="G8" s="128"/>
      <c r="H8" s="127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</row>
    <row r="9" ht="20.1" customHeight="1" spans="1:245">
      <c r="A9" s="126"/>
      <c r="B9" s="126"/>
      <c r="C9" s="126"/>
      <c r="D9" s="126"/>
      <c r="E9" s="126"/>
      <c r="F9" s="127"/>
      <c r="G9" s="128"/>
      <c r="H9" s="127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</row>
    <row r="10" ht="20.1" customHeight="1" spans="1:245">
      <c r="A10" s="126"/>
      <c r="B10" s="126"/>
      <c r="C10" s="126"/>
      <c r="D10" s="126"/>
      <c r="E10" s="126"/>
      <c r="F10" s="127"/>
      <c r="G10" s="128"/>
      <c r="H10" s="127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scale="10" fitToHeight="1000" orientation="landscape"/>
  <headerFooter alignWithMargins="0" scaleWithDoc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opLeftCell="A16" workbookViewId="0">
      <selection activeCell="M17" sqref="M17"/>
    </sheetView>
  </sheetViews>
  <sheetFormatPr defaultColWidth="9.33333333333333" defaultRowHeight="11.25"/>
  <sheetData>
    <row r="1" ht="13.5" spans="1:12">
      <c r="A1" s="35" t="s">
        <v>444</v>
      </c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</row>
    <row r="2" ht="25.5" spans="1:12">
      <c r="A2" s="37" t="s">
        <v>445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18.75" spans="1:12">
      <c r="A3" s="38" t="s">
        <v>446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ht="14.25" spans="1:12">
      <c r="A4" s="39" t="s">
        <v>447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ht="14.25" spans="1:12">
      <c r="A5" s="39" t="s">
        <v>448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>
      <c r="A6" s="40" t="s">
        <v>449</v>
      </c>
      <c r="B6" s="41"/>
      <c r="C6" s="42"/>
      <c r="D6" s="43" t="s">
        <v>450</v>
      </c>
      <c r="E6" s="44"/>
      <c r="F6" s="44"/>
      <c r="G6" s="44"/>
      <c r="H6" s="44"/>
      <c r="I6" s="44"/>
      <c r="J6" s="44"/>
      <c r="K6" s="44"/>
      <c r="L6" s="82"/>
    </row>
    <row r="7" spans="1:12">
      <c r="A7" s="45"/>
      <c r="B7" s="46"/>
      <c r="C7" s="47"/>
      <c r="D7" s="48"/>
      <c r="E7" s="49"/>
      <c r="F7" s="49"/>
      <c r="G7" s="49"/>
      <c r="H7" s="49"/>
      <c r="I7" s="49"/>
      <c r="J7" s="49"/>
      <c r="K7" s="49"/>
      <c r="L7" s="83"/>
    </row>
    <row r="8" ht="23" customHeight="1" spans="1:12">
      <c r="A8" s="50"/>
      <c r="B8" s="51"/>
      <c r="C8" s="52"/>
      <c r="D8" s="53"/>
      <c r="E8" s="54"/>
      <c r="F8" s="54"/>
      <c r="G8" s="54"/>
      <c r="H8" s="54"/>
      <c r="I8" s="54"/>
      <c r="J8" s="54"/>
      <c r="K8" s="54"/>
      <c r="L8" s="84"/>
    </row>
    <row r="9" spans="1:12">
      <c r="A9" s="55" t="s">
        <v>451</v>
      </c>
      <c r="B9" s="55"/>
      <c r="C9" s="55"/>
      <c r="D9" s="56" t="s">
        <v>452</v>
      </c>
      <c r="E9" s="57"/>
      <c r="F9" s="57"/>
      <c r="G9" s="57"/>
      <c r="H9" s="57"/>
      <c r="I9" s="57"/>
      <c r="J9" s="57"/>
      <c r="K9" s="57"/>
      <c r="L9" s="85"/>
    </row>
    <row r="10" spans="1:12">
      <c r="A10" s="55"/>
      <c r="B10" s="55"/>
      <c r="C10" s="55"/>
      <c r="D10" s="58"/>
      <c r="E10" s="59"/>
      <c r="F10" s="59"/>
      <c r="G10" s="59"/>
      <c r="H10" s="59"/>
      <c r="I10" s="59"/>
      <c r="J10" s="59"/>
      <c r="K10" s="59"/>
      <c r="L10" s="86"/>
    </row>
    <row r="11" ht="14.25" spans="1:12">
      <c r="A11" s="55" t="s">
        <v>453</v>
      </c>
      <c r="B11" s="55"/>
      <c r="C11" s="55"/>
      <c r="D11" s="60" t="s">
        <v>454</v>
      </c>
      <c r="E11" s="60"/>
      <c r="F11" s="60"/>
      <c r="G11" s="60"/>
      <c r="H11" s="60" t="s">
        <v>455</v>
      </c>
      <c r="I11" s="60"/>
      <c r="J11" s="60"/>
      <c r="K11" s="60"/>
      <c r="L11" s="60"/>
    </row>
    <row r="12" ht="20.25" spans="1:22">
      <c r="A12" s="55"/>
      <c r="B12" s="55"/>
      <c r="C12" s="55"/>
      <c r="D12" s="55" t="s">
        <v>456</v>
      </c>
      <c r="E12" s="55"/>
      <c r="F12" s="55"/>
      <c r="G12" s="55"/>
      <c r="H12" s="61" t="s">
        <v>457</v>
      </c>
      <c r="I12" s="87"/>
      <c r="J12" s="87"/>
      <c r="K12" s="87"/>
      <c r="L12" s="88"/>
      <c r="O12" s="3"/>
      <c r="P12" s="3"/>
      <c r="Q12" s="3"/>
      <c r="R12" s="3"/>
      <c r="S12" s="3"/>
      <c r="T12" s="3"/>
      <c r="U12" s="3"/>
      <c r="V12" s="3"/>
    </row>
    <row r="13" ht="14.25" spans="1:22">
      <c r="A13" s="55"/>
      <c r="B13" s="55"/>
      <c r="C13" s="55"/>
      <c r="D13" s="55"/>
      <c r="E13" s="55"/>
      <c r="F13" s="55"/>
      <c r="G13" s="55"/>
      <c r="H13" s="62"/>
      <c r="I13" s="89"/>
      <c r="J13" s="89"/>
      <c r="K13" s="89"/>
      <c r="L13" s="90"/>
      <c r="O13" s="4"/>
      <c r="P13" s="4"/>
      <c r="Q13" s="4"/>
      <c r="R13" s="4"/>
      <c r="S13" s="4"/>
      <c r="T13" s="4"/>
      <c r="U13" s="4"/>
      <c r="V13" s="4"/>
    </row>
    <row r="14" ht="14.25" spans="1:22">
      <c r="A14" s="55"/>
      <c r="B14" s="55"/>
      <c r="C14" s="55"/>
      <c r="D14" s="60" t="s">
        <v>458</v>
      </c>
      <c r="E14" s="60"/>
      <c r="F14" s="60"/>
      <c r="G14" s="60"/>
      <c r="H14" s="60"/>
      <c r="I14" s="60"/>
      <c r="J14" s="60"/>
      <c r="K14" s="60"/>
      <c r="L14" s="60"/>
      <c r="O14" s="91"/>
      <c r="P14" s="91"/>
      <c r="Q14" s="91"/>
      <c r="R14" s="91"/>
      <c r="S14" s="91"/>
      <c r="T14" s="91"/>
      <c r="U14" s="91"/>
      <c r="V14" s="91"/>
    </row>
    <row r="15" ht="14.25" spans="1:22">
      <c r="A15" s="55"/>
      <c r="B15" s="55"/>
      <c r="C15" s="55"/>
      <c r="D15" s="63" t="s">
        <v>459</v>
      </c>
      <c r="E15" s="64"/>
      <c r="F15" s="64"/>
      <c r="G15" s="65"/>
      <c r="H15" s="60"/>
      <c r="I15" s="60"/>
      <c r="J15" s="60"/>
      <c r="K15" s="60"/>
      <c r="L15" s="60"/>
      <c r="O15" s="91"/>
      <c r="P15" s="91"/>
      <c r="Q15" s="91"/>
      <c r="R15" s="92"/>
      <c r="S15" s="92"/>
      <c r="T15" s="92"/>
      <c r="U15" s="92"/>
      <c r="V15" s="92"/>
    </row>
    <row r="16" ht="14.25" spans="1:22">
      <c r="A16" s="55" t="s">
        <v>460</v>
      </c>
      <c r="B16" s="55"/>
      <c r="C16" s="55"/>
      <c r="D16" s="60"/>
      <c r="E16" s="60"/>
      <c r="F16" s="60"/>
      <c r="G16" s="60"/>
      <c r="H16" s="60"/>
      <c r="I16" s="60"/>
      <c r="J16" s="60"/>
      <c r="K16" s="60"/>
      <c r="L16" s="60"/>
      <c r="O16" s="91"/>
      <c r="P16" s="91"/>
      <c r="Q16" s="91"/>
      <c r="R16" s="92"/>
      <c r="S16" s="92"/>
      <c r="T16" s="92"/>
      <c r="U16" s="92"/>
      <c r="V16" s="92"/>
    </row>
    <row r="17" ht="14.25" spans="1:22">
      <c r="A17" s="55"/>
      <c r="B17" s="55"/>
      <c r="C17" s="55"/>
      <c r="D17" s="60"/>
      <c r="E17" s="60"/>
      <c r="F17" s="60"/>
      <c r="G17" s="60"/>
      <c r="H17" s="60"/>
      <c r="I17" s="60"/>
      <c r="J17" s="60"/>
      <c r="K17" s="60"/>
      <c r="L17" s="60"/>
      <c r="O17" s="91"/>
      <c r="P17" s="91"/>
      <c r="Q17" s="91"/>
      <c r="R17" s="91"/>
      <c r="S17" s="91"/>
      <c r="T17" s="97"/>
      <c r="U17" s="97"/>
      <c r="V17" s="97"/>
    </row>
    <row r="18" ht="14.25" spans="1:22">
      <c r="A18" s="60" t="s">
        <v>461</v>
      </c>
      <c r="B18" s="60"/>
      <c r="C18" s="60"/>
      <c r="D18" s="39" t="s">
        <v>462</v>
      </c>
      <c r="E18" s="39"/>
      <c r="F18" s="39"/>
      <c r="G18" s="39"/>
      <c r="H18" s="66" t="s">
        <v>463</v>
      </c>
      <c r="I18" s="66"/>
      <c r="J18" s="66" t="s">
        <v>464</v>
      </c>
      <c r="K18" s="66"/>
      <c r="L18" s="66"/>
      <c r="O18" s="91"/>
      <c r="P18" s="91"/>
      <c r="Q18" s="91"/>
      <c r="R18" s="91"/>
      <c r="S18" s="91"/>
      <c r="T18" s="97"/>
      <c r="U18" s="97"/>
      <c r="V18" s="97"/>
    </row>
    <row r="19" ht="14.25" spans="1:22">
      <c r="A19" s="60"/>
      <c r="B19" s="60"/>
      <c r="C19" s="60"/>
      <c r="D19" s="39" t="s">
        <v>465</v>
      </c>
      <c r="E19" s="39"/>
      <c r="F19" s="39"/>
      <c r="G19" s="39"/>
      <c r="H19" s="39"/>
      <c r="I19" s="39"/>
      <c r="J19" s="39"/>
      <c r="K19" s="39"/>
      <c r="L19" s="39"/>
      <c r="O19" s="91"/>
      <c r="P19" s="91"/>
      <c r="Q19" s="91"/>
      <c r="R19" s="91"/>
      <c r="S19" s="91"/>
      <c r="T19" s="97"/>
      <c r="U19" s="97"/>
      <c r="V19" s="97"/>
    </row>
    <row r="20" ht="14.25" spans="1:22">
      <c r="A20" s="60"/>
      <c r="B20" s="60"/>
      <c r="C20" s="60"/>
      <c r="D20" s="39"/>
      <c r="E20" s="39"/>
      <c r="F20" s="39"/>
      <c r="G20" s="39"/>
      <c r="H20" s="39"/>
      <c r="I20" s="39"/>
      <c r="J20" s="39"/>
      <c r="K20" s="39"/>
      <c r="L20" s="39"/>
      <c r="O20" s="91"/>
      <c r="P20" s="91"/>
      <c r="Q20" s="91"/>
      <c r="R20" s="91"/>
      <c r="S20" s="91"/>
      <c r="T20" s="97"/>
      <c r="U20" s="97"/>
      <c r="V20" s="97"/>
    </row>
    <row r="21" ht="14.25" spans="1:22">
      <c r="A21" s="60"/>
      <c r="B21" s="60"/>
      <c r="C21" s="60"/>
      <c r="D21" s="39"/>
      <c r="E21" s="39"/>
      <c r="F21" s="39"/>
      <c r="G21" s="39"/>
      <c r="H21" s="39"/>
      <c r="I21" s="39"/>
      <c r="J21" s="39"/>
      <c r="K21" s="39"/>
      <c r="L21" s="39"/>
      <c r="O21" s="91"/>
      <c r="P21" s="91"/>
      <c r="Q21" s="91"/>
      <c r="R21" s="91"/>
      <c r="S21" s="91"/>
      <c r="T21" s="97"/>
      <c r="U21" s="97"/>
      <c r="V21" s="97"/>
    </row>
    <row r="22" ht="14.25" spans="1:22">
      <c r="A22" s="60"/>
      <c r="B22" s="60"/>
      <c r="C22" s="60"/>
      <c r="D22" s="39" t="s">
        <v>466</v>
      </c>
      <c r="E22" s="39"/>
      <c r="F22" s="39"/>
      <c r="G22" s="39"/>
      <c r="H22" s="39"/>
      <c r="I22" s="39"/>
      <c r="J22" s="39"/>
      <c r="K22" s="39"/>
      <c r="L22" s="39"/>
      <c r="O22" s="91"/>
      <c r="P22" s="91"/>
      <c r="Q22" s="91"/>
      <c r="R22" s="91"/>
      <c r="S22" s="92"/>
      <c r="T22" s="97"/>
      <c r="U22" s="97"/>
      <c r="V22" s="97"/>
    </row>
    <row r="23" ht="14.25" spans="1:22">
      <c r="A23" s="55" t="s">
        <v>467</v>
      </c>
      <c r="B23" s="55"/>
      <c r="C23" s="55"/>
      <c r="D23" s="60"/>
      <c r="E23" s="60"/>
      <c r="F23" s="60"/>
      <c r="G23" s="60"/>
      <c r="H23" s="60"/>
      <c r="I23" s="60"/>
      <c r="J23" s="60"/>
      <c r="K23" s="60"/>
      <c r="L23" s="60"/>
      <c r="O23" s="92"/>
      <c r="P23" s="93"/>
      <c r="Q23" s="98"/>
      <c r="R23" s="98"/>
      <c r="S23" s="98"/>
      <c r="T23" s="98"/>
      <c r="U23" s="98"/>
      <c r="V23" s="98"/>
    </row>
    <row r="24" ht="36" spans="1:22">
      <c r="A24" s="67" t="s">
        <v>468</v>
      </c>
      <c r="B24" s="68" t="s">
        <v>469</v>
      </c>
      <c r="C24" s="68" t="s">
        <v>470</v>
      </c>
      <c r="D24" s="68"/>
      <c r="E24" s="69" t="s">
        <v>471</v>
      </c>
      <c r="F24" s="68" t="s">
        <v>472</v>
      </c>
      <c r="G24" s="68"/>
      <c r="H24" s="68"/>
      <c r="I24" s="68" t="s">
        <v>473</v>
      </c>
      <c r="J24" s="68"/>
      <c r="K24" s="68" t="s">
        <v>474</v>
      </c>
      <c r="L24" s="68"/>
      <c r="O24" s="94"/>
      <c r="P24" s="94"/>
      <c r="Q24" s="94"/>
      <c r="R24" s="94"/>
      <c r="S24" s="94"/>
      <c r="T24" s="94"/>
      <c r="U24" s="94"/>
      <c r="V24" s="94"/>
    </row>
    <row r="25" ht="13.5" spans="1:22">
      <c r="A25" s="67"/>
      <c r="B25" s="68" t="s">
        <v>475</v>
      </c>
      <c r="C25" s="70" t="s">
        <v>476</v>
      </c>
      <c r="D25" s="70"/>
      <c r="E25" s="71">
        <v>1</v>
      </c>
      <c r="F25" s="72" t="s">
        <v>477</v>
      </c>
      <c r="G25" s="73"/>
      <c r="H25" s="74"/>
      <c r="I25" s="71" t="s">
        <v>478</v>
      </c>
      <c r="J25" s="95"/>
      <c r="K25" s="68" t="s">
        <v>479</v>
      </c>
      <c r="L25" s="68"/>
      <c r="O25" s="94"/>
      <c r="P25" s="94"/>
      <c r="Q25" s="94"/>
      <c r="R25" s="94"/>
      <c r="S25" s="94"/>
      <c r="T25" s="94"/>
      <c r="U25" s="94"/>
      <c r="V25" s="94"/>
    </row>
    <row r="26" ht="13.5" spans="1:22">
      <c r="A26" s="67"/>
      <c r="B26" s="68"/>
      <c r="C26" s="70"/>
      <c r="D26" s="70"/>
      <c r="E26" s="71">
        <v>2</v>
      </c>
      <c r="F26" s="72" t="s">
        <v>480</v>
      </c>
      <c r="G26" s="73"/>
      <c r="H26" s="74"/>
      <c r="I26" s="71" t="s">
        <v>481</v>
      </c>
      <c r="J26" s="95"/>
      <c r="K26" s="68"/>
      <c r="L26" s="68"/>
      <c r="O26" s="94"/>
      <c r="P26" s="94"/>
      <c r="Q26" s="94"/>
      <c r="R26" s="94"/>
      <c r="S26" s="94"/>
      <c r="T26" s="94"/>
      <c r="U26" s="94"/>
      <c r="V26" s="94"/>
    </row>
    <row r="27" ht="13.5" spans="1:22">
      <c r="A27" s="67"/>
      <c r="B27" s="68"/>
      <c r="C27" s="70"/>
      <c r="D27" s="70"/>
      <c r="E27" s="71">
        <v>3</v>
      </c>
      <c r="F27" s="72" t="s">
        <v>482</v>
      </c>
      <c r="G27" s="73"/>
      <c r="H27" s="74"/>
      <c r="I27" s="71" t="s">
        <v>481</v>
      </c>
      <c r="J27" s="95"/>
      <c r="K27" s="68"/>
      <c r="L27" s="68"/>
      <c r="O27" s="94"/>
      <c r="P27" s="94"/>
      <c r="Q27" s="94"/>
      <c r="R27" s="94"/>
      <c r="S27" s="94"/>
      <c r="T27" s="94"/>
      <c r="U27" s="94"/>
      <c r="V27" s="94"/>
    </row>
    <row r="28" ht="13.5" spans="1:22">
      <c r="A28" s="67"/>
      <c r="B28" s="68"/>
      <c r="C28" s="70"/>
      <c r="D28" s="70"/>
      <c r="E28" s="71">
        <v>4</v>
      </c>
      <c r="F28" s="72" t="s">
        <v>483</v>
      </c>
      <c r="G28" s="73"/>
      <c r="H28" s="74"/>
      <c r="I28" s="71" t="s">
        <v>481</v>
      </c>
      <c r="J28" s="95"/>
      <c r="K28" s="68"/>
      <c r="L28" s="68"/>
      <c r="O28" s="94"/>
      <c r="P28" s="94"/>
      <c r="Q28" s="94"/>
      <c r="R28" s="94"/>
      <c r="S28" s="94"/>
      <c r="T28" s="94"/>
      <c r="U28" s="94"/>
      <c r="V28" s="94"/>
    </row>
    <row r="29" ht="13.5" spans="1:22">
      <c r="A29" s="67"/>
      <c r="B29" s="68"/>
      <c r="C29" s="70"/>
      <c r="D29" s="70"/>
      <c r="E29" s="71">
        <v>5</v>
      </c>
      <c r="F29" s="72" t="s">
        <v>484</v>
      </c>
      <c r="G29" s="73"/>
      <c r="H29" s="74"/>
      <c r="I29" s="71" t="s">
        <v>485</v>
      </c>
      <c r="J29" s="95"/>
      <c r="K29" s="68"/>
      <c r="L29" s="68"/>
      <c r="O29" s="94"/>
      <c r="P29" s="94"/>
      <c r="Q29" s="94"/>
      <c r="R29" s="94"/>
      <c r="S29" s="94"/>
      <c r="T29" s="94"/>
      <c r="U29" s="94"/>
      <c r="V29" s="94"/>
    </row>
    <row r="30" ht="13.5" spans="1:22">
      <c r="A30" s="67"/>
      <c r="B30" s="68"/>
      <c r="C30" s="70"/>
      <c r="D30" s="70"/>
      <c r="E30" s="71">
        <v>6</v>
      </c>
      <c r="F30" s="72" t="s">
        <v>486</v>
      </c>
      <c r="G30" s="73"/>
      <c r="H30" s="74"/>
      <c r="I30" s="71" t="s">
        <v>478</v>
      </c>
      <c r="J30" s="95"/>
      <c r="K30" s="68"/>
      <c r="L30" s="68"/>
      <c r="O30" s="94"/>
      <c r="P30" s="94"/>
      <c r="Q30" s="94"/>
      <c r="R30" s="94"/>
      <c r="S30" s="94"/>
      <c r="T30" s="94"/>
      <c r="U30" s="94"/>
      <c r="V30" s="94"/>
    </row>
    <row r="31" ht="13.5" spans="1:22">
      <c r="A31" s="67"/>
      <c r="B31" s="68"/>
      <c r="C31" s="70"/>
      <c r="D31" s="70"/>
      <c r="E31" s="71">
        <v>7</v>
      </c>
      <c r="F31" s="72" t="s">
        <v>487</v>
      </c>
      <c r="G31" s="73"/>
      <c r="H31" s="74"/>
      <c r="I31" s="71" t="s">
        <v>488</v>
      </c>
      <c r="J31" s="95"/>
      <c r="K31" s="68"/>
      <c r="L31" s="68"/>
      <c r="O31" s="94"/>
      <c r="P31" s="94"/>
      <c r="Q31" s="94"/>
      <c r="R31" s="94"/>
      <c r="S31" s="94"/>
      <c r="T31" s="94"/>
      <c r="U31" s="94"/>
      <c r="V31" s="94"/>
    </row>
    <row r="32" ht="13.5" spans="1:22">
      <c r="A32" s="67"/>
      <c r="B32" s="68"/>
      <c r="C32" s="70"/>
      <c r="D32" s="70"/>
      <c r="E32" s="71">
        <v>8</v>
      </c>
      <c r="F32" s="72" t="s">
        <v>489</v>
      </c>
      <c r="G32" s="73"/>
      <c r="H32" s="74"/>
      <c r="I32" s="71" t="s">
        <v>478</v>
      </c>
      <c r="J32" s="95"/>
      <c r="K32" s="68"/>
      <c r="L32" s="68"/>
      <c r="O32" s="94"/>
      <c r="P32" s="94"/>
      <c r="Q32" s="94"/>
      <c r="R32" s="94"/>
      <c r="S32" s="94"/>
      <c r="T32" s="94"/>
      <c r="U32" s="94"/>
      <c r="V32" s="94"/>
    </row>
    <row r="33" ht="13.5" spans="1:22">
      <c r="A33" s="67"/>
      <c r="B33" s="68"/>
      <c r="C33" s="70"/>
      <c r="D33" s="70"/>
      <c r="E33" s="71">
        <v>9</v>
      </c>
      <c r="F33" s="72" t="s">
        <v>490</v>
      </c>
      <c r="G33" s="73"/>
      <c r="H33" s="74"/>
      <c r="I33" s="71" t="s">
        <v>478</v>
      </c>
      <c r="J33" s="95"/>
      <c r="K33" s="68"/>
      <c r="L33" s="68"/>
      <c r="O33" s="94"/>
      <c r="P33" s="94"/>
      <c r="Q33" s="94"/>
      <c r="R33" s="94"/>
      <c r="S33" s="94"/>
      <c r="T33" s="94"/>
      <c r="U33" s="94"/>
      <c r="V33" s="94"/>
    </row>
    <row r="34" ht="13.5" spans="1:22">
      <c r="A34" s="67"/>
      <c r="B34" s="68"/>
      <c r="C34" s="70"/>
      <c r="D34" s="70"/>
      <c r="E34" s="71">
        <v>10</v>
      </c>
      <c r="F34" s="72" t="s">
        <v>491</v>
      </c>
      <c r="G34" s="73"/>
      <c r="H34" s="74"/>
      <c r="I34" s="71" t="s">
        <v>481</v>
      </c>
      <c r="J34" s="95"/>
      <c r="K34" s="68"/>
      <c r="L34" s="68"/>
      <c r="O34" s="94"/>
      <c r="P34" s="94"/>
      <c r="Q34" s="94"/>
      <c r="R34" s="94"/>
      <c r="S34" s="94"/>
      <c r="T34" s="94"/>
      <c r="U34" s="94"/>
      <c r="V34" s="94"/>
    </row>
    <row r="35" ht="13.5" spans="1:22">
      <c r="A35" s="67"/>
      <c r="B35" s="68"/>
      <c r="C35" s="70"/>
      <c r="D35" s="70"/>
      <c r="E35" s="71">
        <v>11</v>
      </c>
      <c r="F35" s="72" t="s">
        <v>492</v>
      </c>
      <c r="G35" s="73"/>
      <c r="H35" s="74"/>
      <c r="I35" s="71" t="s">
        <v>481</v>
      </c>
      <c r="J35" s="95"/>
      <c r="K35" s="68"/>
      <c r="L35" s="68"/>
      <c r="O35" s="94"/>
      <c r="P35" s="94"/>
      <c r="Q35" s="94"/>
      <c r="R35" s="94"/>
      <c r="S35" s="94"/>
      <c r="T35" s="94"/>
      <c r="U35" s="94"/>
      <c r="V35" s="94"/>
    </row>
    <row r="36" ht="13.5" spans="1:22">
      <c r="A36" s="67"/>
      <c r="B36" s="68"/>
      <c r="C36" s="70"/>
      <c r="D36" s="70"/>
      <c r="E36" s="71">
        <v>12</v>
      </c>
      <c r="F36" s="72" t="s">
        <v>493</v>
      </c>
      <c r="G36" s="73"/>
      <c r="H36" s="74"/>
      <c r="I36" s="71" t="s">
        <v>478</v>
      </c>
      <c r="J36" s="95"/>
      <c r="K36" s="68"/>
      <c r="L36" s="68"/>
      <c r="O36" s="94"/>
      <c r="P36" s="94"/>
      <c r="Q36" s="94"/>
      <c r="R36" s="94"/>
      <c r="S36" s="94"/>
      <c r="T36" s="94"/>
      <c r="U36" s="94"/>
      <c r="V36" s="94"/>
    </row>
    <row r="37" ht="13.5" spans="1:22">
      <c r="A37" s="67"/>
      <c r="B37" s="68"/>
      <c r="C37" s="70"/>
      <c r="D37" s="70"/>
      <c r="E37" s="71">
        <v>13</v>
      </c>
      <c r="F37" s="72" t="s">
        <v>494</v>
      </c>
      <c r="G37" s="73"/>
      <c r="H37" s="74"/>
      <c r="I37" s="71" t="s">
        <v>481</v>
      </c>
      <c r="J37" s="95"/>
      <c r="K37" s="68"/>
      <c r="L37" s="68"/>
      <c r="O37" s="94"/>
      <c r="P37" s="94"/>
      <c r="Q37" s="94"/>
      <c r="R37" s="94"/>
      <c r="S37" s="94"/>
      <c r="T37" s="94"/>
      <c r="U37" s="94"/>
      <c r="V37" s="94"/>
    </row>
    <row r="38" ht="28.5" spans="1:22">
      <c r="A38" s="55" t="s">
        <v>495</v>
      </c>
      <c r="B38" s="75" t="s">
        <v>496</v>
      </c>
      <c r="C38" s="76"/>
      <c r="D38" s="76"/>
      <c r="E38" s="76"/>
      <c r="F38" s="76"/>
      <c r="G38" s="76"/>
      <c r="H38" s="76"/>
      <c r="I38" s="76"/>
      <c r="J38" s="76"/>
      <c r="K38" s="76"/>
      <c r="L38" s="96"/>
      <c r="O38" s="94"/>
      <c r="P38" s="94"/>
      <c r="Q38" s="94"/>
      <c r="R38" s="94"/>
      <c r="S38" s="94"/>
      <c r="T38" s="94"/>
      <c r="U38" s="94"/>
      <c r="V38" s="94"/>
    </row>
    <row r="39" ht="42.75" spans="1:22">
      <c r="A39" s="55" t="s">
        <v>497</v>
      </c>
      <c r="B39" s="77" t="s">
        <v>498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O39" s="94"/>
      <c r="P39" s="94"/>
      <c r="Q39" s="94"/>
      <c r="R39" s="94"/>
      <c r="S39" s="94"/>
      <c r="T39" s="94"/>
      <c r="U39" s="94"/>
      <c r="V39" s="99"/>
    </row>
    <row r="40" ht="14.25" spans="1:22">
      <c r="A40" s="78" t="s">
        <v>499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O40" s="94"/>
      <c r="P40" s="94"/>
      <c r="Q40" s="94"/>
      <c r="R40" s="94"/>
      <c r="S40" s="94"/>
      <c r="T40" s="94"/>
      <c r="U40" s="94"/>
      <c r="V40" s="100"/>
    </row>
    <row r="41" ht="14.25" spans="1:22">
      <c r="A41" s="80" t="s">
        <v>500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O41" s="94"/>
      <c r="P41" s="94"/>
      <c r="Q41" s="94"/>
      <c r="R41" s="94"/>
      <c r="S41" s="94"/>
      <c r="T41" s="94"/>
      <c r="U41" s="94"/>
      <c r="V41" s="99"/>
    </row>
    <row r="42" ht="14.25" spans="1:22">
      <c r="A42" s="80" t="s">
        <v>501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O42" s="94"/>
      <c r="P42" s="94"/>
      <c r="Q42" s="94"/>
      <c r="R42" s="94"/>
      <c r="S42" s="94"/>
      <c r="T42" s="94"/>
      <c r="U42" s="94"/>
      <c r="V42" s="94"/>
    </row>
    <row r="43" ht="14.25" spans="1:22">
      <c r="A43" s="49" t="s">
        <v>502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O43" s="94"/>
      <c r="P43" s="94"/>
      <c r="Q43" s="94"/>
      <c r="R43" s="94"/>
      <c r="S43" s="94"/>
      <c r="T43" s="94"/>
      <c r="U43" s="94"/>
      <c r="V43" s="101"/>
    </row>
    <row r="44" ht="14.25" spans="1:12">
      <c r="A44" s="49" t="s">
        <v>503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ht="14.25" spans="1:12">
      <c r="A45" s="49" t="s">
        <v>504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ht="14.25" spans="1:12">
      <c r="A46" s="80" t="s">
        <v>505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</row>
    <row r="47" ht="13.5" spans="1:12">
      <c r="A47" s="36"/>
      <c r="B47" s="81" t="s">
        <v>506</v>
      </c>
      <c r="C47" s="81"/>
      <c r="D47" s="81"/>
      <c r="E47" s="81"/>
      <c r="F47" s="36"/>
      <c r="G47" s="36"/>
      <c r="H47" s="36"/>
      <c r="I47" s="36"/>
      <c r="J47" s="36"/>
      <c r="K47" s="36"/>
      <c r="L47" s="36"/>
    </row>
  </sheetData>
  <mergeCells count="119">
    <mergeCell ref="A1:C1"/>
    <mergeCell ref="A2:L2"/>
    <mergeCell ref="A3:L3"/>
    <mergeCell ref="A4:L4"/>
    <mergeCell ref="A5:L5"/>
    <mergeCell ref="D11:G11"/>
    <mergeCell ref="H11:L11"/>
    <mergeCell ref="O12:V12"/>
    <mergeCell ref="O13:V13"/>
    <mergeCell ref="D14:G14"/>
    <mergeCell ref="H14:L14"/>
    <mergeCell ref="O14:Q14"/>
    <mergeCell ref="R14:V14"/>
    <mergeCell ref="D15:G15"/>
    <mergeCell ref="H15:L15"/>
    <mergeCell ref="T15:V15"/>
    <mergeCell ref="P17:Q17"/>
    <mergeCell ref="R17:S17"/>
    <mergeCell ref="D18:G18"/>
    <mergeCell ref="H18:I18"/>
    <mergeCell ref="J18:L18"/>
    <mergeCell ref="P18:Q18"/>
    <mergeCell ref="R18:S18"/>
    <mergeCell ref="P19:Q19"/>
    <mergeCell ref="R19:S19"/>
    <mergeCell ref="P20:Q20"/>
    <mergeCell ref="R20:S20"/>
    <mergeCell ref="P21:Q21"/>
    <mergeCell ref="R21:S21"/>
    <mergeCell ref="D22:L22"/>
    <mergeCell ref="P22:S22"/>
    <mergeCell ref="A23:C23"/>
    <mergeCell ref="D23:L23"/>
    <mergeCell ref="P23:V23"/>
    <mergeCell ref="C24:D24"/>
    <mergeCell ref="F24:H24"/>
    <mergeCell ref="I24:J24"/>
    <mergeCell ref="K24:L24"/>
    <mergeCell ref="P24:Q24"/>
    <mergeCell ref="S24:U24"/>
    <mergeCell ref="F25:H25"/>
    <mergeCell ref="I25:J25"/>
    <mergeCell ref="S25:U25"/>
    <mergeCell ref="F26:H26"/>
    <mergeCell ref="I26:J26"/>
    <mergeCell ref="S26:U26"/>
    <mergeCell ref="F27:H27"/>
    <mergeCell ref="I27:J27"/>
    <mergeCell ref="S27:U27"/>
    <mergeCell ref="F28:H28"/>
    <mergeCell ref="I28:J28"/>
    <mergeCell ref="S28:U28"/>
    <mergeCell ref="F29:H29"/>
    <mergeCell ref="I29:J29"/>
    <mergeCell ref="S29:U29"/>
    <mergeCell ref="F30:H30"/>
    <mergeCell ref="I30:J30"/>
    <mergeCell ref="S30:U30"/>
    <mergeCell ref="F31:H31"/>
    <mergeCell ref="I31:J31"/>
    <mergeCell ref="S31:U31"/>
    <mergeCell ref="F32:H32"/>
    <mergeCell ref="I32:J32"/>
    <mergeCell ref="S32:U32"/>
    <mergeCell ref="F33:H33"/>
    <mergeCell ref="I33:J33"/>
    <mergeCell ref="S33:U33"/>
    <mergeCell ref="F34:H34"/>
    <mergeCell ref="I34:J34"/>
    <mergeCell ref="S34:U34"/>
    <mergeCell ref="F35:H35"/>
    <mergeCell ref="I35:J35"/>
    <mergeCell ref="S35:U35"/>
    <mergeCell ref="F36:H36"/>
    <mergeCell ref="I36:J36"/>
    <mergeCell ref="S36:U36"/>
    <mergeCell ref="F37:H37"/>
    <mergeCell ref="I37:J37"/>
    <mergeCell ref="S37:U37"/>
    <mergeCell ref="B38:L38"/>
    <mergeCell ref="S38:U38"/>
    <mergeCell ref="B39:L39"/>
    <mergeCell ref="S39:U39"/>
    <mergeCell ref="S40:U40"/>
    <mergeCell ref="S41:U41"/>
    <mergeCell ref="S42:U42"/>
    <mergeCell ref="A43:L43"/>
    <mergeCell ref="S43:U43"/>
    <mergeCell ref="A44:L44"/>
    <mergeCell ref="A45:L45"/>
    <mergeCell ref="B47:E47"/>
    <mergeCell ref="A24:A37"/>
    <mergeCell ref="B25:B37"/>
    <mergeCell ref="O15:O22"/>
    <mergeCell ref="O24:O43"/>
    <mergeCell ref="R25:R29"/>
    <mergeCell ref="R30:R31"/>
    <mergeCell ref="R33:R35"/>
    <mergeCell ref="R37:R39"/>
    <mergeCell ref="R40:R41"/>
    <mergeCell ref="R42:R43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7"/>
    <mergeCell ref="K25:L37"/>
    <mergeCell ref="P15:Q16"/>
    <mergeCell ref="R15:S16"/>
    <mergeCell ref="P25:Q35"/>
    <mergeCell ref="P36:Q41"/>
    <mergeCell ref="P42:Q43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J17" sqref="J17"/>
    </sheetView>
  </sheetViews>
  <sheetFormatPr defaultColWidth="9.33333333333333" defaultRowHeight="11.25" outlineLevelCol="7"/>
  <cols>
    <col min="3" max="3" width="18.3333333333333" customWidth="1"/>
    <col min="5" max="5" width="20" customWidth="1"/>
    <col min="6" max="6" width="17" customWidth="1"/>
    <col min="7" max="7" width="14.1666666666667" customWidth="1"/>
    <col min="8" max="8" width="18.1666666666667" customWidth="1"/>
  </cols>
  <sheetData>
    <row r="1" ht="14.25" spans="1:8">
      <c r="A1" s="1" t="s">
        <v>507</v>
      </c>
      <c r="B1" s="1"/>
      <c r="C1" s="1"/>
      <c r="D1" s="1"/>
      <c r="E1" s="2"/>
      <c r="F1" s="2"/>
      <c r="G1" s="2"/>
      <c r="H1" s="2"/>
    </row>
    <row r="2" ht="20.25" spans="1:8">
      <c r="A2" s="3" t="s">
        <v>508</v>
      </c>
      <c r="B2" s="3"/>
      <c r="C2" s="3"/>
      <c r="D2" s="3"/>
      <c r="E2" s="3"/>
      <c r="F2" s="3"/>
      <c r="G2" s="3"/>
      <c r="H2" s="3"/>
    </row>
    <row r="3" ht="14.25" spans="1:8">
      <c r="A3" s="4" t="s">
        <v>509</v>
      </c>
      <c r="B3" s="4"/>
      <c r="C3" s="4"/>
      <c r="D3" s="4"/>
      <c r="E3" s="4"/>
      <c r="F3" s="4"/>
      <c r="G3" s="4"/>
      <c r="H3" s="4"/>
    </row>
    <row r="4" ht="14.25" spans="1:8">
      <c r="A4" s="5" t="s">
        <v>510</v>
      </c>
      <c r="B4" s="6"/>
      <c r="C4" s="7"/>
      <c r="D4" s="5" t="s">
        <v>511</v>
      </c>
      <c r="E4" s="6"/>
      <c r="F4" s="6"/>
      <c r="G4" s="6"/>
      <c r="H4" s="7"/>
    </row>
    <row r="5" ht="14.25" spans="1:8">
      <c r="A5" s="8" t="s">
        <v>512</v>
      </c>
      <c r="B5" s="9" t="s">
        <v>513</v>
      </c>
      <c r="C5" s="10"/>
      <c r="D5" s="11" t="s">
        <v>514</v>
      </c>
      <c r="E5" s="12"/>
      <c r="F5" s="13" t="s">
        <v>515</v>
      </c>
      <c r="G5" s="14"/>
      <c r="H5" s="15"/>
    </row>
    <row r="6" ht="14.25" spans="1:8">
      <c r="A6" s="8"/>
      <c r="B6" s="16"/>
      <c r="C6" s="17"/>
      <c r="D6" s="18"/>
      <c r="E6" s="19"/>
      <c r="F6" s="20" t="s">
        <v>516</v>
      </c>
      <c r="G6" s="20" t="s">
        <v>517</v>
      </c>
      <c r="H6" s="20" t="s">
        <v>518</v>
      </c>
    </row>
    <row r="7" ht="14.25" spans="1:8">
      <c r="A7" s="8"/>
      <c r="B7" s="5" t="s">
        <v>519</v>
      </c>
      <c r="C7" s="7"/>
      <c r="D7" s="5" t="s">
        <v>520</v>
      </c>
      <c r="E7" s="7"/>
      <c r="F7" s="21">
        <v>95</v>
      </c>
      <c r="G7" s="21">
        <v>95</v>
      </c>
      <c r="H7" s="21"/>
    </row>
    <row r="8" ht="14.25" spans="1:8">
      <c r="A8" s="8"/>
      <c r="B8" s="5" t="s">
        <v>482</v>
      </c>
      <c r="C8" s="7"/>
      <c r="D8" s="5" t="s">
        <v>521</v>
      </c>
      <c r="E8" s="7"/>
      <c r="F8" s="21">
        <v>128</v>
      </c>
      <c r="G8" s="21">
        <v>128</v>
      </c>
      <c r="H8" s="21"/>
    </row>
    <row r="9" ht="14.25" spans="1:8">
      <c r="A9" s="8"/>
      <c r="B9" s="5" t="s">
        <v>522</v>
      </c>
      <c r="C9" s="7"/>
      <c r="D9" s="5" t="s">
        <v>523</v>
      </c>
      <c r="E9" s="7"/>
      <c r="F9" s="21">
        <v>46.15</v>
      </c>
      <c r="G9" s="21">
        <v>46.15</v>
      </c>
      <c r="H9" s="21"/>
    </row>
    <row r="10" ht="14.25" spans="1:8">
      <c r="A10" s="8"/>
      <c r="B10" s="5" t="s">
        <v>524</v>
      </c>
      <c r="C10" s="7"/>
      <c r="D10" s="5" t="s">
        <v>525</v>
      </c>
      <c r="E10" s="7"/>
      <c r="F10" s="21">
        <v>55</v>
      </c>
      <c r="G10" s="21">
        <v>55</v>
      </c>
      <c r="H10" s="21"/>
    </row>
    <row r="11" ht="14.25" spans="1:8">
      <c r="A11" s="8"/>
      <c r="B11" s="5"/>
      <c r="C11" s="7"/>
      <c r="D11" s="5"/>
      <c r="E11" s="7"/>
      <c r="F11" s="21"/>
      <c r="G11" s="21"/>
      <c r="H11" s="21"/>
    </row>
    <row r="12" ht="14.25" spans="1:8">
      <c r="A12" s="8"/>
      <c r="B12" s="5" t="s">
        <v>526</v>
      </c>
      <c r="C12" s="6"/>
      <c r="D12" s="6"/>
      <c r="E12" s="15"/>
      <c r="F12" s="21">
        <v>325.15</v>
      </c>
      <c r="G12" s="21">
        <v>325.15</v>
      </c>
      <c r="H12" s="21"/>
    </row>
    <row r="13" ht="42.75" spans="1:8">
      <c r="A13" s="22" t="s">
        <v>527</v>
      </c>
      <c r="B13" s="23" t="s">
        <v>528</v>
      </c>
      <c r="C13" s="24"/>
      <c r="D13" s="24"/>
      <c r="E13" s="24"/>
      <c r="F13" s="24"/>
      <c r="G13" s="24"/>
      <c r="H13" s="25"/>
    </row>
    <row r="14" ht="24" spans="1:8">
      <c r="A14" s="26" t="s">
        <v>529</v>
      </c>
      <c r="B14" s="27" t="s">
        <v>469</v>
      </c>
      <c r="C14" s="28"/>
      <c r="D14" s="26" t="s">
        <v>470</v>
      </c>
      <c r="E14" s="27" t="s">
        <v>472</v>
      </c>
      <c r="F14" s="29"/>
      <c r="G14" s="28"/>
      <c r="H14" s="26" t="s">
        <v>473</v>
      </c>
    </row>
    <row r="15" ht="12" spans="1:8">
      <c r="A15" s="26"/>
      <c r="B15" s="26" t="s">
        <v>530</v>
      </c>
      <c r="C15" s="26"/>
      <c r="D15" s="26" t="s">
        <v>476</v>
      </c>
      <c r="E15" s="27" t="s">
        <v>531</v>
      </c>
      <c r="F15" s="29"/>
      <c r="G15" s="28"/>
      <c r="H15" s="26" t="s">
        <v>532</v>
      </c>
    </row>
    <row r="16" ht="12" spans="1:8">
      <c r="A16" s="26"/>
      <c r="B16" s="26"/>
      <c r="C16" s="26"/>
      <c r="D16" s="26"/>
      <c r="E16" s="27" t="s">
        <v>533</v>
      </c>
      <c r="F16" s="29"/>
      <c r="G16" s="28"/>
      <c r="H16" s="26" t="s">
        <v>534</v>
      </c>
    </row>
    <row r="17" ht="12" spans="1:8">
      <c r="A17" s="26"/>
      <c r="B17" s="26"/>
      <c r="C17" s="26"/>
      <c r="D17" s="26"/>
      <c r="E17" s="27" t="s">
        <v>535</v>
      </c>
      <c r="F17" s="29"/>
      <c r="G17" s="28"/>
      <c r="H17" s="26" t="s">
        <v>536</v>
      </c>
    </row>
    <row r="18" ht="12" spans="1:8">
      <c r="A18" s="26"/>
      <c r="B18" s="26"/>
      <c r="C18" s="26"/>
      <c r="D18" s="26"/>
      <c r="E18" s="27" t="s">
        <v>537</v>
      </c>
      <c r="F18" s="29"/>
      <c r="G18" s="28"/>
      <c r="H18" s="26" t="s">
        <v>538</v>
      </c>
    </row>
    <row r="19" ht="12" spans="1:8">
      <c r="A19" s="26"/>
      <c r="B19" s="26"/>
      <c r="C19" s="26"/>
      <c r="D19" s="26" t="s">
        <v>539</v>
      </c>
      <c r="E19" s="27" t="s">
        <v>540</v>
      </c>
      <c r="F19" s="29"/>
      <c r="G19" s="29"/>
      <c r="H19" s="26" t="s">
        <v>541</v>
      </c>
    </row>
    <row r="20" ht="12" spans="1:8">
      <c r="A20" s="26"/>
      <c r="B20" s="26"/>
      <c r="C20" s="26"/>
      <c r="D20" s="26"/>
      <c r="E20" s="27" t="s">
        <v>542</v>
      </c>
      <c r="F20" s="29"/>
      <c r="G20" s="28"/>
      <c r="H20" s="26" t="s">
        <v>541</v>
      </c>
    </row>
    <row r="21" ht="24" spans="1:8">
      <c r="A21" s="26"/>
      <c r="B21" s="26"/>
      <c r="C21" s="26"/>
      <c r="D21" s="26" t="s">
        <v>543</v>
      </c>
      <c r="E21" s="27" t="s">
        <v>544</v>
      </c>
      <c r="F21" s="29"/>
      <c r="G21" s="28"/>
      <c r="H21" s="26" t="s">
        <v>545</v>
      </c>
    </row>
    <row r="22" ht="12" spans="1:8">
      <c r="A22" s="26"/>
      <c r="B22" s="26"/>
      <c r="C22" s="26"/>
      <c r="D22" s="26" t="s">
        <v>546</v>
      </c>
      <c r="E22" s="27" t="s">
        <v>547</v>
      </c>
      <c r="F22" s="29"/>
      <c r="G22" s="28"/>
      <c r="H22" s="26" t="s">
        <v>548</v>
      </c>
    </row>
    <row r="23" ht="12" spans="1:8">
      <c r="A23" s="26"/>
      <c r="B23" s="26"/>
      <c r="C23" s="26"/>
      <c r="D23" s="26"/>
      <c r="E23" s="27" t="s">
        <v>549</v>
      </c>
      <c r="F23" s="29"/>
      <c r="G23" s="28"/>
      <c r="H23" s="26" t="s">
        <v>550</v>
      </c>
    </row>
    <row r="24" ht="12" spans="1:8">
      <c r="A24" s="26"/>
      <c r="B24" s="26"/>
      <c r="C24" s="26"/>
      <c r="D24" s="26"/>
      <c r="E24" s="27" t="s">
        <v>551</v>
      </c>
      <c r="F24" s="29"/>
      <c r="G24" s="28"/>
      <c r="H24" s="26" t="s">
        <v>552</v>
      </c>
    </row>
    <row r="25" ht="36" spans="1:8">
      <c r="A25" s="26"/>
      <c r="B25" s="26" t="s">
        <v>553</v>
      </c>
      <c r="C25" s="26"/>
      <c r="D25" s="26" t="s">
        <v>554</v>
      </c>
      <c r="E25" s="27" t="s">
        <v>555</v>
      </c>
      <c r="F25" s="29"/>
      <c r="G25" s="28"/>
      <c r="H25" s="26" t="s">
        <v>556</v>
      </c>
    </row>
    <row r="26" ht="12" spans="1:8">
      <c r="A26" s="26"/>
      <c r="B26" s="26"/>
      <c r="C26" s="26"/>
      <c r="D26" s="30" t="s">
        <v>557</v>
      </c>
      <c r="E26" s="27" t="s">
        <v>558</v>
      </c>
      <c r="F26" s="29"/>
      <c r="G26" s="28"/>
      <c r="H26" s="26" t="s">
        <v>559</v>
      </c>
    </row>
    <row r="27" ht="12" spans="1:8">
      <c r="A27" s="26"/>
      <c r="B27" s="26"/>
      <c r="C27" s="26"/>
      <c r="D27" s="30"/>
      <c r="E27" s="27" t="s">
        <v>560</v>
      </c>
      <c r="F27" s="29"/>
      <c r="G27" s="28"/>
      <c r="H27" s="26" t="s">
        <v>561</v>
      </c>
    </row>
    <row r="28" ht="12" spans="1:8">
      <c r="A28" s="26"/>
      <c r="B28" s="26"/>
      <c r="C28" s="26"/>
      <c r="D28" s="31"/>
      <c r="E28" s="27" t="s">
        <v>562</v>
      </c>
      <c r="F28" s="29"/>
      <c r="G28" s="28"/>
      <c r="H28" s="32"/>
    </row>
    <row r="29" ht="12" spans="1:8">
      <c r="A29" s="26"/>
      <c r="B29" s="26"/>
      <c r="C29" s="26"/>
      <c r="D29" s="26" t="s">
        <v>563</v>
      </c>
      <c r="E29" s="27" t="s">
        <v>564</v>
      </c>
      <c r="F29" s="29"/>
      <c r="G29" s="28"/>
      <c r="H29" s="33">
        <v>0.8</v>
      </c>
    </row>
    <row r="30" ht="12" spans="1:8">
      <c r="A30" s="26"/>
      <c r="B30" s="26"/>
      <c r="C30" s="26"/>
      <c r="D30" s="26"/>
      <c r="E30" s="27" t="s">
        <v>562</v>
      </c>
      <c r="F30" s="29"/>
      <c r="G30" s="28"/>
      <c r="H30" s="32"/>
    </row>
    <row r="31" ht="12" spans="1:8">
      <c r="A31" s="26"/>
      <c r="B31" s="26" t="s">
        <v>565</v>
      </c>
      <c r="C31" s="26"/>
      <c r="D31" s="26" t="s">
        <v>566</v>
      </c>
      <c r="E31" s="27" t="s">
        <v>567</v>
      </c>
      <c r="F31" s="29"/>
      <c r="G31" s="28"/>
      <c r="H31" s="26" t="s">
        <v>568</v>
      </c>
    </row>
    <row r="32" ht="12" spans="1:8">
      <c r="A32" s="26"/>
      <c r="B32" s="26"/>
      <c r="C32" s="26"/>
      <c r="D32" s="26"/>
      <c r="E32" s="27"/>
      <c r="F32" s="29"/>
      <c r="G32" s="28"/>
      <c r="H32" s="34"/>
    </row>
  </sheetData>
  <mergeCells count="50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B14:C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A5:A12"/>
    <mergeCell ref="A14:A32"/>
    <mergeCell ref="D15:D18"/>
    <mergeCell ref="D19:D20"/>
    <mergeCell ref="D22:D24"/>
    <mergeCell ref="D26:D28"/>
    <mergeCell ref="D29:D30"/>
    <mergeCell ref="D31:D32"/>
    <mergeCell ref="B25:C30"/>
    <mergeCell ref="B31:C32"/>
    <mergeCell ref="B5:C6"/>
    <mergeCell ref="D5:E6"/>
    <mergeCell ref="B15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通川区部门项目绩效目标申报表</vt:lpstr>
      <vt:lpstr>通川区部门整体支出绩效申报表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周玲</cp:lastModifiedBy>
  <dcterms:created xsi:type="dcterms:W3CDTF">2019-04-16T06:30:00Z</dcterms:created>
  <dcterms:modified xsi:type="dcterms:W3CDTF">2019-04-17T02:12:12Z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