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tabRatio="763" activeTab="7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 hidden="1">#N/A</definedName>
    <definedName name="s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9">#N/A-1</definedName>
    <definedName name="_xlnm.Print_Area" localSheetId="10">#N/A-1</definedName>
    <definedName name="_xlnm.Print_Area" localSheetId="11">#N/A-1</definedName>
  </definedNames>
  <calcPr fullCalcOnLoad="1"/>
</workbook>
</file>

<file path=xl/sharedStrings.xml><?xml version="1.0" encoding="utf-8"?>
<sst xmlns="http://schemas.openxmlformats.org/spreadsheetml/2006/main" count="1550" uniqueCount="534">
  <si>
    <t>表1</t>
  </si>
  <si>
    <t>部门收支总表</t>
  </si>
  <si>
    <t>单位：元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</si>
  <si>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</si>
  <si>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</si>
  <si>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</si>
  <si>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</si>
  <si>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</si>
  <si>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</si>
  <si>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</si>
  <si>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</si>
  <si>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</si>
  <si>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</si>
  <si>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</si>
  <si>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</si>
  <si>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</si>
  <si>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</si>
  <si>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</si>
  <si>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</si>
  <si>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</si>
  <si>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</si>
  <si>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</si>
  <si>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</si>
  <si>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</si>
  <si>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</si>
  <si>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</si>
  <si>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</si>
  <si>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</si>
  <si>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</si>
  <si>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</si>
  <si>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</si>
  <si>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</si>
  <si>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</si>
  <si>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</si>
  <si>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</si>
  <si>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</si>
  <si>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</si>
  <si>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</si>
  <si>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</si>
  <si>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</si>
  <si>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</si>
  <si>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</si>
  <si>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</si>
  <si>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</si>
  <si>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</si>
  <si>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</si>
  <si>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</si>
  <si>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</si>
  <si>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</si>
  <si>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</si>
  <si>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</si>
  <si>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</si>
  <si>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</si>
  <si>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</si>
  <si>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</si>
  <si>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</si>
  <si>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</si>
  <si>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</si>
  <si>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</si>
  <si>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</si>
  <si>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</si>
  <si>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</si>
  <si>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</si>
  <si>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</si>
  <si>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</si>
  <si>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</si>
  <si>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</si>
  <si>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</si>
  <si>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</si>
  <si>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</si>
  <si>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</si>
  <si>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</si>
  <si>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</si>
  <si>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</si>
  <si>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</si>
  <si>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</si>
  <si>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</si>
  <si>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</si>
  <si>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**</t>
  </si>
  <si>
    <t>919101001</t>
  </si>
  <si>
    <t>东城办事处</t>
  </si>
  <si>
    <t>201</t>
  </si>
  <si>
    <t>01</t>
  </si>
  <si>
    <t>02</t>
  </si>
  <si>
    <t xml:space="preserve">  919101001</t>
  </si>
  <si>
    <t xml:space="preserve">  一般行政管理事务（人大事务）</t>
  </si>
  <si>
    <t>03</t>
  </si>
  <si>
    <t xml:space="preserve">  行政运行（政府办公厅（室）及相关机构事务）</t>
  </si>
  <si>
    <t xml:space="preserve">  一般行政管理事务（政府办公厅（室）及相关机构事务）</t>
  </si>
  <si>
    <t>08</t>
  </si>
  <si>
    <t xml:space="preserve">  信访事务</t>
  </si>
  <si>
    <t>99</t>
  </si>
  <si>
    <t xml:space="preserve">  其他审计事务支出</t>
  </si>
  <si>
    <t>11</t>
  </si>
  <si>
    <t xml:space="preserve">  一般行政管理事务（纪检监察事务）</t>
  </si>
  <si>
    <t>29</t>
  </si>
  <si>
    <t xml:space="preserve">  行政运行（群众团体事务）</t>
  </si>
  <si>
    <t>36</t>
  </si>
  <si>
    <t xml:space="preserve">  一般行政管理事务（其他共产党事务支出）</t>
  </si>
  <si>
    <t>208</t>
  </si>
  <si>
    <t xml:space="preserve">  基层政权和社区建设</t>
  </si>
  <si>
    <t>05</t>
  </si>
  <si>
    <t xml:space="preserve">  机关事业单位基本养老保险缴费支出</t>
  </si>
  <si>
    <t xml:space="preserve">  死亡抚恤</t>
  </si>
  <si>
    <t xml:space="preserve">  其他残疾人事业支出</t>
  </si>
  <si>
    <t>210</t>
  </si>
  <si>
    <t xml:space="preserve">  行政单位医疗</t>
  </si>
  <si>
    <t>213</t>
  </si>
  <si>
    <t xml:space="preserve">  其他扶贫支出</t>
  </si>
  <si>
    <t>221</t>
  </si>
  <si>
    <t xml:space="preserve">  住房公积金</t>
  </si>
  <si>
    <t>224</t>
  </si>
  <si>
    <t>06</t>
  </si>
  <si>
    <t xml:space="preserve">  安全监管</t>
  </si>
  <si>
    <t>227</t>
  </si>
  <si>
    <t xml:space="preserve">  预备费</t>
  </si>
  <si>
    <t>229</t>
  </si>
  <si>
    <t xml:space="preserve">  其他支出</t>
  </si>
  <si>
    <t>919101003</t>
  </si>
  <si>
    <t>东城社会事务(政务)服务中心</t>
  </si>
  <si>
    <t xml:space="preserve">  919101003</t>
  </si>
  <si>
    <t xml:space="preserve">  政务公开审批</t>
  </si>
  <si>
    <t xml:space="preserve">  其他社会保障和就业支出</t>
  </si>
  <si>
    <t xml:space="preserve">  事业单位医疗</t>
  </si>
  <si>
    <t>919101007</t>
  </si>
  <si>
    <t>东城船管站</t>
  </si>
  <si>
    <t xml:space="preserve">  919101007</t>
  </si>
  <si>
    <t>214</t>
  </si>
  <si>
    <t xml:space="preserve">  水路运输管理支出</t>
  </si>
  <si>
    <t xml:space="preserve">  其他公路水路运输支出</t>
  </si>
  <si>
    <t>919101008</t>
  </si>
  <si>
    <t>东城城(场)管办</t>
  </si>
  <si>
    <t xml:space="preserve">  919101008</t>
  </si>
  <si>
    <t>212</t>
  </si>
  <si>
    <t xml:space="preserve">  城乡社区规划与管理</t>
  </si>
  <si>
    <t xml:space="preserve">  城乡社区环境卫生</t>
  </si>
  <si>
    <t>919101011</t>
  </si>
  <si>
    <t>东城会计核算中心</t>
  </si>
  <si>
    <t>50</t>
  </si>
  <si>
    <t xml:space="preserve">  919101011</t>
  </si>
  <si>
    <t xml:space="preserve">  事业运行（财政事务）</t>
  </si>
  <si>
    <t xml:space="preserve">  其他财政事务支出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</si>
  <si>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</si>
  <si>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</si>
  <si>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</si>
  <si>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</si>
  <si>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</si>
  <si>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</si>
  <si>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</si>
  <si>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</si>
  <si>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</si>
  <si>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</si>
  <si>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</si>
  <si>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</si>
  <si>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</si>
  <si>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</si>
  <si>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</si>
  <si>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</si>
  <si>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</si>
  <si>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</si>
  <si>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</si>
  <si>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</si>
  <si>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</si>
  <si>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</si>
  <si>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</si>
  <si>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</si>
  <si>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</si>
  <si>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</si>
  <si>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</si>
  <si>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</si>
  <si>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</si>
  <si>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</si>
  <si>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</si>
  <si>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</si>
  <si>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</si>
  <si>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</si>
  <si>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</si>
  <si>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</si>
  <si>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</si>
  <si>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</si>
  <si>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</si>
  <si>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</si>
  <si>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</si>
  <si>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</si>
  <si>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</si>
  <si>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</si>
  <si>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</si>
  <si>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</si>
  <si>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</si>
  <si>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</si>
  <si>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</si>
  <si>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</si>
  <si>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</si>
  <si>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上年结转安排</t>
  </si>
  <si>
    <t>单位名称（科目）</t>
  </si>
  <si>
    <t>一般公共预算拨款</t>
  </si>
  <si>
    <t>政府性基金安排</t>
  </si>
  <si>
    <t>国有资本经营预算安排</t>
  </si>
  <si>
    <t>501</t>
  </si>
  <si>
    <t>机关工资福利支出</t>
  </si>
  <si>
    <t xml:space="preserve"> 501</t>
  </si>
  <si>
    <t xml:space="preserve">  工资奖金津补贴</t>
  </si>
  <si>
    <t xml:space="preserve">  社会保障缴费</t>
  </si>
  <si>
    <t xml:space="preserve">  其他工资福利支出</t>
  </si>
  <si>
    <t>502</t>
  </si>
  <si>
    <t>机关商品和服务支出</t>
  </si>
  <si>
    <t xml:space="preserve"> 502</t>
  </si>
  <si>
    <t xml:space="preserve">  办公经费</t>
  </si>
  <si>
    <t xml:space="preserve">  会议费</t>
  </si>
  <si>
    <t xml:space="preserve">  培训费</t>
  </si>
  <si>
    <t>04</t>
  </si>
  <si>
    <t xml:space="preserve">  专用材料购置费</t>
  </si>
  <si>
    <t xml:space="preserve">  委托业务费</t>
  </si>
  <si>
    <t xml:space="preserve">  公务接待费</t>
  </si>
  <si>
    <t>07</t>
  </si>
  <si>
    <t xml:space="preserve">  因公出国（境）费用</t>
  </si>
  <si>
    <t xml:space="preserve">  公务用车运行维护费</t>
  </si>
  <si>
    <t>09</t>
  </si>
  <si>
    <t xml:space="preserve">  维修（护）费</t>
  </si>
  <si>
    <t>10</t>
  </si>
  <si>
    <t xml:space="preserve">  租赁费</t>
  </si>
  <si>
    <t xml:space="preserve">  劳务费</t>
  </si>
  <si>
    <t>12</t>
  </si>
  <si>
    <t xml:space="preserve">  工会经费</t>
  </si>
  <si>
    <t>13</t>
  </si>
  <si>
    <t xml:space="preserve">  福利费</t>
  </si>
  <si>
    <t>14</t>
  </si>
  <si>
    <t xml:space="preserve">  其他交通费用</t>
  </si>
  <si>
    <t xml:space="preserve">  其他商品和服务支出</t>
  </si>
  <si>
    <t>503</t>
  </si>
  <si>
    <t>机关资本性支出（一）</t>
  </si>
  <si>
    <t xml:space="preserve"> 503</t>
  </si>
  <si>
    <t xml:space="preserve">  房屋建筑物构建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</si>
  <si>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</si>
  <si>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</si>
  <si>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</si>
  <si>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</si>
  <si>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</si>
  <si>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</si>
  <si>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504</t>
  </si>
  <si>
    <t>资本性支出（二）</t>
  </si>
  <si>
    <t xml:space="preserve"> 504</t>
  </si>
  <si>
    <t>505</t>
  </si>
  <si>
    <t>对事业单位经常性补助</t>
  </si>
  <si>
    <t xml:space="preserve"> 505</t>
  </si>
  <si>
    <t xml:space="preserve">  工资福利支出</t>
  </si>
  <si>
    <t xml:space="preserve">  商品和服务支出</t>
  </si>
  <si>
    <t xml:space="preserve">  其他对事业单位补助</t>
  </si>
  <si>
    <t>506</t>
  </si>
  <si>
    <t>对事业单位资本性补助</t>
  </si>
  <si>
    <t xml:space="preserve"> 506</t>
  </si>
  <si>
    <t xml:space="preserve">  资本性支出（一）</t>
  </si>
  <si>
    <t xml:space="preserve">  资本性支出（二）</t>
  </si>
  <si>
    <t>507</t>
  </si>
  <si>
    <t>对企业补助</t>
  </si>
  <si>
    <t xml:space="preserve"> 507</t>
  </si>
  <si>
    <t xml:space="preserve">  费用补贴</t>
  </si>
  <si>
    <t xml:space="preserve">  利息补贴</t>
  </si>
  <si>
    <t xml:space="preserve">  其他对企业补助</t>
  </si>
  <si>
    <t>508</t>
  </si>
  <si>
    <t>对企业资本性支出</t>
  </si>
  <si>
    <t xml:space="preserve"> 508</t>
  </si>
  <si>
    <t xml:space="preserve">  对企业资本性支出（一）</t>
  </si>
  <si>
    <t xml:space="preserve">  对企业资本性支出（二）</t>
  </si>
  <si>
    <t>509</t>
  </si>
  <si>
    <t>对个人和家庭的补助</t>
  </si>
  <si>
    <t xml:space="preserve"> 509</t>
  </si>
  <si>
    <t xml:space="preserve">  社会福利和救助</t>
  </si>
  <si>
    <t xml:space="preserve">  生活补助</t>
  </si>
  <si>
    <t xml:space="preserve">  个人农业生产补贴</t>
  </si>
  <si>
    <t xml:space="preserve">  离退休费</t>
  </si>
  <si>
    <t xml:space="preserve">  其他对个人和家庭补助</t>
  </si>
  <si>
    <t>510</t>
  </si>
  <si>
    <t>对社会保障基金补助</t>
  </si>
  <si>
    <t xml:space="preserve"> 510</t>
  </si>
  <si>
    <t xml:space="preserve">  对社会保险基金补助</t>
  </si>
  <si>
    <t xml:space="preserve">  补充全国社会保障基金</t>
  </si>
  <si>
    <t>511</t>
  </si>
  <si>
    <t>债务利息及费用支出</t>
  </si>
  <si>
    <t xml:space="preserve"> 511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</si>
  <si>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</si>
  <si>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</si>
  <si>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</si>
  <si>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</si>
  <si>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512</t>
  </si>
  <si>
    <t>债务还本支出</t>
  </si>
  <si>
    <t xml:space="preserve"> 512</t>
  </si>
  <si>
    <t xml:space="preserve">  国内债务还本</t>
  </si>
  <si>
    <t xml:space="preserve">  国外债务还本</t>
  </si>
  <si>
    <t>513</t>
  </si>
  <si>
    <t>转移性支出</t>
  </si>
  <si>
    <t xml:space="preserve"> 513</t>
  </si>
  <si>
    <t xml:space="preserve">  上下级政府间转移性支出</t>
  </si>
  <si>
    <t xml:space="preserve">  债务转贷</t>
  </si>
  <si>
    <t xml:space="preserve">  调出资金</t>
  </si>
  <si>
    <t xml:space="preserve">  安排预算稳定调节基金</t>
  </si>
  <si>
    <t xml:space="preserve">  补充预算周转金</t>
  </si>
  <si>
    <t>514</t>
  </si>
  <si>
    <t>预备费及预留</t>
  </si>
  <si>
    <t xml:space="preserve"> 514</t>
  </si>
  <si>
    <t xml:space="preserve">  预留</t>
  </si>
  <si>
    <t>599</t>
  </si>
  <si>
    <t>其他支出</t>
  </si>
  <si>
    <t xml:space="preserve"> 599</t>
  </si>
  <si>
    <t xml:space="preserve">  赠与</t>
  </si>
  <si>
    <t xml:space="preserve">  国家赔偿费用支出</t>
  </si>
  <si>
    <t xml:space="preserve">  对民间非营利组织和群众性自治组织补贴</t>
  </si>
  <si>
    <t>表3</t>
  </si>
  <si>
    <t>一般公共预算支出总表</t>
  </si>
  <si>
    <t>工资福利支出</t>
  </si>
  <si>
    <t>商品和服务支出</t>
  </si>
  <si>
    <t>资本性支出（基本建设）</t>
  </si>
  <si>
    <t>资本性支出</t>
  </si>
  <si>
    <t>对企业补助（基本建设）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</si>
  <si>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</si>
  <si>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</si>
  <si>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</si>
  <si>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</si>
  <si>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</si>
  <si>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</si>
  <si>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</si>
  <si>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</si>
  <si>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</si>
  <si>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</si>
  <si>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</si>
  <si>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</si>
  <si>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</si>
  <si>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</si>
  <si>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</si>
  <si>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</si>
  <si>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</si>
  <si>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</si>
  <si>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</si>
  <si>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</si>
  <si>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</si>
  <si>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</si>
  <si>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</si>
  <si>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</si>
  <si>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</si>
  <si>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</si>
  <si>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</si>
  <si>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</si>
  <si>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</si>
  <si>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</si>
  <si>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</si>
  <si>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</si>
  <si>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</si>
  <si>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</si>
  <si>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</si>
  <si>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</si>
  <si>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</si>
  <si>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</si>
  <si>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</si>
  <si>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</si>
  <si>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</si>
  <si>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</si>
  <si>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</si>
  <si>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</si>
  <si>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</si>
  <si>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</si>
  <si>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</si>
  <si>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</si>
  <si>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</si>
  <si>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</si>
  <si>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</si>
  <si>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</si>
  <si>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</si>
  <si>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</si>
  <si>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</si>
  <si>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</si>
  <si>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</si>
  <si>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</si>
  <si>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</si>
  <si>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</si>
  <si>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</si>
  <si>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</si>
  <si>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</si>
  <si>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</si>
  <si>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</si>
  <si>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</si>
  <si>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</si>
  <si>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</si>
  <si>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</si>
  <si>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</si>
  <si>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</si>
  <si>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</si>
  <si>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</si>
  <si>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</si>
  <si>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</si>
  <si>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</si>
  <si>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</si>
  <si>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</si>
  <si>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</si>
  <si>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</si>
  <si>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</si>
  <si>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对民间非营利组织和群众性自治组</t>
  </si>
  <si>
    <t>死亡抚恤</t>
  </si>
  <si>
    <t>行政单位医疗</t>
  </si>
  <si>
    <t>机关事业单位基本养老保险缴费支出</t>
  </si>
  <si>
    <t>一般行政管理事务（政府办公厅（室）及相关机构事务）</t>
  </si>
  <si>
    <t>行政运行（政府办公厅（室）及相关机构事务）</t>
  </si>
  <si>
    <t>信访事务</t>
  </si>
  <si>
    <t>安全监管</t>
  </si>
  <si>
    <t>一般行政管理事务（其他共产党事务支出）</t>
  </si>
  <si>
    <t>行政运行（群众团体事务）</t>
  </si>
  <si>
    <t>其他公路水路运输支出</t>
  </si>
  <si>
    <t>其他社会保障和就业支出</t>
  </si>
  <si>
    <t>一般行政管理事务（人大事务）</t>
  </si>
  <si>
    <t>其他审计事务支出</t>
  </si>
  <si>
    <t>一般行政管理事务（纪检监察事务）</t>
  </si>
  <si>
    <t>其他残疾人事业支出</t>
  </si>
  <si>
    <t>城乡社区环境卫生</t>
  </si>
  <si>
    <t>基层政权和社区建设</t>
  </si>
  <si>
    <t>事业运行（财政事务）</t>
  </si>
  <si>
    <t>其他财政事务支出</t>
  </si>
  <si>
    <t>事业单位医疗</t>
  </si>
  <si>
    <t>城乡社区规划与管理</t>
  </si>
  <si>
    <t>其他扶贫支出</t>
  </si>
  <si>
    <t>政务公开审批</t>
  </si>
  <si>
    <t>水路运输管理支出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</si>
  <si>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</si>
  <si>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</si>
  <si>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</si>
  <si>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</si>
  <si>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</si>
  <si>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</si>
  <si>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</si>
  <si>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</si>
  <si>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</si>
  <si>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伙食补助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</si>
  <si>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</si>
  <si>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</si>
  <si>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</si>
  <si>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</si>
  <si>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</si>
  <si>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</si>
  <si>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医疗费</t>
  </si>
  <si>
    <t>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</si>
  <si>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</si>
  <si>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</si>
  <si>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</si>
  <si>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</si>
  <si>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</si>
  <si>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</si>
  <si>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</si>
  <si>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>30</t>
  </si>
  <si>
    <t xml:space="preserve">  取暖费</t>
  </si>
  <si>
    <t xml:space="preserve">  差率费</t>
  </si>
  <si>
    <t xml:space="preserve">  差旅费</t>
  </si>
  <si>
    <t xml:space="preserve">  因公出国</t>
  </si>
  <si>
    <t xml:space="preserve">  维修(护)费</t>
  </si>
  <si>
    <t xml:space="preserve">  维修维护费</t>
  </si>
  <si>
    <t>15</t>
  </si>
  <si>
    <t>16</t>
  </si>
  <si>
    <t>17</t>
  </si>
  <si>
    <t>18</t>
  </si>
  <si>
    <t xml:space="preserve">  专用材料费</t>
  </si>
  <si>
    <t>24</t>
  </si>
  <si>
    <t xml:space="preserve">  被装购置费</t>
  </si>
  <si>
    <t>25</t>
  </si>
  <si>
    <t xml:space="preserve">  专用燃料费</t>
  </si>
  <si>
    <t>26</t>
  </si>
  <si>
    <t>27</t>
  </si>
  <si>
    <t>28</t>
  </si>
  <si>
    <t>31</t>
  </si>
  <si>
    <t>39</t>
  </si>
  <si>
    <t>40</t>
  </si>
  <si>
    <t xml:space="preserve">  税金及附加</t>
  </si>
  <si>
    <t>303</t>
  </si>
  <si>
    <t xml:space="preserve">  离休费</t>
  </si>
  <si>
    <t xml:space="preserve">  退休费</t>
  </si>
  <si>
    <t xml:space="preserve">  退职退役费</t>
  </si>
  <si>
    <t xml:space="preserve">  抚恤金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</si>
  <si>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</si>
  <si>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</si>
  <si>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</si>
  <si>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</si>
  <si>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体检费</t>
  </si>
  <si>
    <t xml:space="preserve">  其他对个人和家庭的补助支出</t>
  </si>
  <si>
    <t>资本性支出(基本建设)</t>
  </si>
  <si>
    <t xml:space="preserve">  办公设备购置</t>
  </si>
  <si>
    <t xml:space="preserve">  专用设备购置</t>
  </si>
  <si>
    <t>19</t>
  </si>
  <si>
    <t xml:space="preserve">  其他交通工具购置</t>
  </si>
  <si>
    <t xml:space="preserve">  对民间非盈利组织和群众性自治组织补助</t>
  </si>
  <si>
    <t>表3-2</t>
  </si>
  <si>
    <t>一般公共预算项目支出表</t>
  </si>
  <si>
    <t>单位名称  （项目）</t>
  </si>
  <si>
    <t xml:space="preserve">  政府履职经费-人大</t>
  </si>
  <si>
    <t xml:space="preserve">  办公设施采购</t>
  </si>
  <si>
    <t xml:space="preserve">  公务交通补贴</t>
  </si>
  <si>
    <t xml:space="preserve">  安全维稳经费-信访</t>
  </si>
  <si>
    <t xml:space="preserve">  公共服务经费-审计站</t>
  </si>
  <si>
    <t xml:space="preserve">  政府履职经费-纪检</t>
  </si>
  <si>
    <t xml:space="preserve">  群团经费-团委</t>
  </si>
  <si>
    <t xml:space="preserve">  群团经费-妇联</t>
  </si>
  <si>
    <t xml:space="preserve">  群团经费-残联</t>
  </si>
  <si>
    <t xml:space="preserve">  群团经费-关工委</t>
  </si>
  <si>
    <t xml:space="preserve">  政府履职经费-党建</t>
  </si>
  <si>
    <t xml:space="preserve">  廉勤委补助</t>
  </si>
  <si>
    <t xml:space="preserve">  专职网格员和兼职网格员补助</t>
  </si>
  <si>
    <t xml:space="preserve">  社区残疾专干</t>
  </si>
  <si>
    <t xml:space="preserve">  离任三职干部报酬</t>
  </si>
  <si>
    <t xml:space="preserve">  乡镇网格管理员报酬</t>
  </si>
  <si>
    <t xml:space="preserve">  学校下派社区副书记经费</t>
  </si>
  <si>
    <t xml:space="preserve">  村社区工作经费</t>
  </si>
  <si>
    <t xml:space="preserve">  社区干部报酬</t>
  </si>
  <si>
    <t xml:space="preserve">  遗属补助</t>
  </si>
  <si>
    <t xml:space="preserve">  乡镇残疾人专干补助</t>
  </si>
  <si>
    <t xml:space="preserve">  村社区第一书记补助</t>
  </si>
  <si>
    <t xml:space="preserve">  安全维稳经费-安全</t>
  </si>
  <si>
    <t xml:space="preserve">  公共服务经费-武装</t>
  </si>
  <si>
    <t xml:space="preserve">  政务服务手机终端使用费</t>
  </si>
  <si>
    <t xml:space="preserve">  梅园土地租金</t>
  </si>
  <si>
    <t xml:space="preserve">  便民服务中心运行费</t>
  </si>
  <si>
    <t xml:space="preserve">  “五治”工作经费</t>
  </si>
  <si>
    <t xml:space="preserve">  基本支出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</si>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</sst>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,##0.0000"/>
    <numFmt numFmtId="178" formatCode="&quot;\&quot;#,##0.00_);\(&quot;\&quot;#,##0.00\)"/>
  </numFmts>
  <fonts count="54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34" fillId="7" borderId="0" applyNumberFormat="0" applyBorder="0" applyAlignment="0" applyProtection="0"/>
    <xf numFmtId="0" fontId="36" fillId="8" borderId="0" applyNumberFormat="0" applyBorder="0" applyAlignment="0" applyProtection="0"/>
    <xf numFmtId="0" fontId="16" fillId="2" borderId="0" applyNumberFormat="0" applyBorder="0" applyAlignment="0" applyProtection="0"/>
    <xf numFmtId="0" fontId="37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11" borderId="2" applyNumberFormat="0" applyFont="0" applyAlignment="0" applyProtection="0"/>
    <xf numFmtId="0" fontId="37" fillId="1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13" borderId="0" applyNumberFormat="0" applyBorder="0" applyAlignment="0" applyProtection="0"/>
    <xf numFmtId="0" fontId="41" fillId="0" borderId="4" applyNumberFormat="0" applyFill="0" applyAlignment="0" applyProtection="0"/>
    <xf numFmtId="0" fontId="37" fillId="14" borderId="0" applyNumberFormat="0" applyBorder="0" applyAlignment="0" applyProtection="0"/>
    <xf numFmtId="0" fontId="47" fillId="15" borderId="5" applyNumberFormat="0" applyAlignment="0" applyProtection="0"/>
    <xf numFmtId="0" fontId="48" fillId="15" borderId="1" applyNumberFormat="0" applyAlignment="0" applyProtection="0"/>
    <xf numFmtId="0" fontId="49" fillId="16" borderId="6" applyNumberFormat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34" fillId="21" borderId="0" applyNumberFormat="0" applyBorder="0" applyAlignment="0" applyProtection="0"/>
    <xf numFmtId="0" fontId="37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7" fillId="31" borderId="0" applyNumberFormat="0" applyBorder="0" applyAlignment="0" applyProtection="0"/>
    <xf numFmtId="0" fontId="34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4" fillId="35" borderId="0" applyNumberFormat="0" applyBorder="0" applyAlignment="0" applyProtection="0"/>
    <xf numFmtId="0" fontId="37" fillId="36" borderId="0" applyNumberFormat="0" applyBorder="0" applyAlignment="0" applyProtection="0"/>
  </cellStyleXfs>
  <cellXfs count="190">
    <xf numFmtId="1" fontId="0" fillId="0" borderId="0" xfId="0" applyNumberFormat="1" applyFill="1" applyAlignment="1">
      <alignment/>
    </xf>
    <xf numFmtId="0" fontId="1" fillId="0" borderId="0" xfId="0" applyNumberFormat="1" applyFont="1" applyFill="1" applyAlignment="1">
      <alignment/>
    </xf>
    <xf numFmtId="0" fontId="1" fillId="37" borderId="0" xfId="0" applyNumberFormat="1" applyFont="1" applyFill="1" applyAlignment="1">
      <alignment/>
    </xf>
    <xf numFmtId="0" fontId="1" fillId="37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>
      <alignment horizontal="centerContinuous" vertical="center"/>
    </xf>
    <xf numFmtId="1" fontId="1" fillId="0" borderId="13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37" borderId="15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13" xfId="0" applyNumberFormat="1" applyFont="1" applyFill="1" applyBorder="1" applyAlignment="1" applyProtection="1">
      <alignment vertical="center" wrapText="1"/>
      <protection/>
    </xf>
    <xf numFmtId="176" fontId="1" fillId="0" borderId="17" xfId="0" applyNumberFormat="1" applyFont="1" applyFill="1" applyBorder="1" applyAlignment="1" applyProtection="1">
      <alignment vertical="center" wrapText="1"/>
      <protection/>
    </xf>
    <xf numFmtId="0" fontId="0" fillId="37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37" borderId="0" xfId="0" applyNumberFormat="1" applyFont="1" applyFill="1" applyBorder="1" applyAlignment="1">
      <alignment/>
    </xf>
    <xf numFmtId="0" fontId="1" fillId="37" borderId="0" xfId="0" applyNumberFormat="1" applyFont="1" applyFill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vertical="center" wrapText="1"/>
      <protection/>
    </xf>
    <xf numFmtId="176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20" xfId="0" applyNumberFormat="1" applyFont="1" applyFill="1" applyBorder="1" applyAlignment="1" applyProtection="1">
      <alignment vertical="center" wrapText="1"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1" fontId="4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NumberFormat="1" applyFill="1" applyAlignment="1">
      <alignment horizontal="center" vertical="center" wrapText="1"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3" fontId="1" fillId="0" borderId="13" xfId="0" applyNumberFormat="1" applyFont="1" applyFill="1" applyBorder="1" applyAlignment="1" applyProtection="1">
      <alignment vertical="center" wrapText="1"/>
      <protection/>
    </xf>
    <xf numFmtId="3" fontId="1" fillId="0" borderId="17" xfId="0" applyNumberFormat="1" applyFont="1" applyFill="1" applyBorder="1" applyAlignment="1" applyProtection="1">
      <alignment vertical="center" wrapText="1"/>
      <protection/>
    </xf>
    <xf numFmtId="3" fontId="1" fillId="0" borderId="14" xfId="0" applyNumberFormat="1" applyFont="1" applyFill="1" applyBorder="1" applyAlignment="1" applyProtection="1">
      <alignment vertical="center" wrapText="1"/>
      <protection/>
    </xf>
    <xf numFmtId="3" fontId="1" fillId="0" borderId="2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Continuous" vertical="center"/>
    </xf>
    <xf numFmtId="0" fontId="6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 horizontal="centerContinuous" vertical="center"/>
    </xf>
    <xf numFmtId="1" fontId="4" fillId="0" borderId="0" xfId="0" applyNumberFormat="1" applyFont="1" applyFill="1" applyBorder="1" applyAlignment="1">
      <alignment horizontal="centerContinuous" vertical="center"/>
    </xf>
    <xf numFmtId="0" fontId="1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/>
    </xf>
    <xf numFmtId="0" fontId="1" fillId="37" borderId="0" xfId="0" applyNumberFormat="1" applyFont="1" applyFill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37" borderId="13" xfId="0" applyNumberFormat="1" applyFont="1" applyFill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3" fontId="1" fillId="0" borderId="13" xfId="0" applyNumberFormat="1" applyFont="1" applyFill="1" applyBorder="1" applyAlignment="1" applyProtection="1">
      <alignment horizontal="center" vertical="center" wrapText="1"/>
      <protection/>
    </xf>
    <xf numFmtId="3" fontId="1" fillId="0" borderId="20" xfId="0" applyNumberFormat="1" applyFont="1" applyFill="1" applyBorder="1" applyAlignment="1" applyProtection="1">
      <alignment horizontal="center" vertical="center" wrapText="1"/>
      <protection/>
    </xf>
    <xf numFmtId="3" fontId="1" fillId="0" borderId="15" xfId="0" applyNumberFormat="1" applyFont="1" applyFill="1" applyBorder="1" applyAlignment="1" applyProtection="1">
      <alignment horizontal="center" vertical="center" wrapText="1"/>
      <protection/>
    </xf>
    <xf numFmtId="3" fontId="1" fillId="0" borderId="15" xfId="0" applyNumberFormat="1" applyFont="1" applyFill="1" applyBorder="1" applyAlignment="1" applyProtection="1">
      <alignment vertical="center" wrapText="1"/>
      <protection/>
    </xf>
    <xf numFmtId="3" fontId="1" fillId="0" borderId="22" xfId="0" applyNumberFormat="1" applyFont="1" applyFill="1" applyBorder="1" applyAlignment="1" applyProtection="1">
      <alignment vertical="center" wrapText="1"/>
      <protection/>
    </xf>
    <xf numFmtId="3" fontId="1" fillId="0" borderId="23" xfId="0" applyNumberFormat="1" applyFont="1" applyFill="1" applyBorder="1" applyAlignment="1" applyProtection="1">
      <alignment vertical="center" wrapText="1"/>
      <protection/>
    </xf>
    <xf numFmtId="3" fontId="9" fillId="0" borderId="12" xfId="0" applyNumberFormat="1" applyFont="1" applyFill="1" applyBorder="1" applyAlignment="1" applyProtection="1">
      <alignment/>
      <protection/>
    </xf>
    <xf numFmtId="3" fontId="0" fillId="0" borderId="14" xfId="0" applyNumberFormat="1" applyFill="1" applyBorder="1" applyAlignment="1">
      <alignment/>
    </xf>
    <xf numFmtId="3" fontId="1" fillId="0" borderId="11" xfId="0" applyNumberFormat="1" applyFont="1" applyFill="1" applyBorder="1" applyAlignment="1" applyProtection="1">
      <alignment vertical="center" wrapText="1"/>
      <protection/>
    </xf>
    <xf numFmtId="3" fontId="1" fillId="0" borderId="10" xfId="0" applyNumberFormat="1" applyFont="1" applyFill="1" applyBorder="1" applyAlignment="1" applyProtection="1">
      <alignment vertical="center" wrapText="1"/>
      <protection/>
    </xf>
    <xf numFmtId="49" fontId="0" fillId="0" borderId="13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3" fontId="0" fillId="0" borderId="15" xfId="0" applyNumberForma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/>
      <protection/>
    </xf>
    <xf numFmtId="3" fontId="1" fillId="0" borderId="13" xfId="0" applyNumberFormat="1" applyFont="1" applyFill="1" applyBorder="1" applyAlignment="1" applyProtection="1">
      <alignment/>
      <protection/>
    </xf>
    <xf numFmtId="3" fontId="0" fillId="0" borderId="11" xfId="0" applyNumberForma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wrapText="1"/>
      <protection/>
    </xf>
    <xf numFmtId="0" fontId="1" fillId="37" borderId="0" xfId="0" applyNumberFormat="1" applyFont="1" applyFill="1" applyAlignment="1">
      <alignment/>
    </xf>
    <xf numFmtId="0" fontId="1" fillId="37" borderId="14" xfId="0" applyNumberFormat="1" applyFont="1" applyFill="1" applyBorder="1" applyAlignment="1" applyProtection="1">
      <alignment horizontal="centerContinuous" vertical="center"/>
      <protection/>
    </xf>
    <xf numFmtId="0" fontId="1" fillId="37" borderId="17" xfId="0" applyNumberFormat="1" applyFont="1" applyFill="1" applyBorder="1" applyAlignment="1" applyProtection="1">
      <alignment horizontal="centerContinuous" vertical="center"/>
      <protection/>
    </xf>
    <xf numFmtId="0" fontId="1" fillId="0" borderId="18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vertical="center" wrapText="1"/>
      <protection/>
    </xf>
    <xf numFmtId="0" fontId="10" fillId="37" borderId="0" xfId="0" applyNumberFormat="1" applyFont="1" applyFill="1" applyAlignment="1">
      <alignment/>
    </xf>
    <xf numFmtId="0" fontId="1" fillId="37" borderId="21" xfId="0" applyNumberFormat="1" applyFont="1" applyFill="1" applyBorder="1" applyAlignment="1" applyProtection="1">
      <alignment horizontal="centerContinuous" vertical="center"/>
      <protection/>
    </xf>
    <xf numFmtId="0" fontId="1" fillId="37" borderId="15" xfId="0" applyNumberFormat="1" applyFont="1" applyFill="1" applyBorder="1" applyAlignment="1" applyProtection="1">
      <alignment horizontal="centerContinuous" vertical="center"/>
      <protection/>
    </xf>
    <xf numFmtId="0" fontId="1" fillId="37" borderId="16" xfId="0" applyNumberFormat="1" applyFont="1" applyFill="1" applyBorder="1" applyAlignment="1" applyProtection="1">
      <alignment horizontal="centerContinuous" vertical="center"/>
      <protection/>
    </xf>
    <xf numFmtId="0" fontId="1" fillId="37" borderId="13" xfId="0" applyNumberFormat="1" applyFont="1" applyFill="1" applyBorder="1" applyAlignment="1" applyProtection="1">
      <alignment horizontal="centerContinuous" vertical="center"/>
      <protection/>
    </xf>
    <xf numFmtId="1" fontId="0" fillId="0" borderId="13" xfId="0" applyNumberFormat="1" applyFill="1" applyBorder="1" applyAlignment="1">
      <alignment horizontal="centerContinuous" vertical="center"/>
    </xf>
    <xf numFmtId="1" fontId="0" fillId="0" borderId="14" xfId="0" applyNumberFormat="1" applyFill="1" applyBorder="1" applyAlignment="1">
      <alignment horizontal="centerContinuous" vertical="center"/>
    </xf>
    <xf numFmtId="4" fontId="1" fillId="0" borderId="13" xfId="0" applyNumberFormat="1" applyFont="1" applyFill="1" applyBorder="1" applyAlignment="1" applyProtection="1">
      <alignment horizontal="center" vertical="center" wrapText="1"/>
      <protection/>
    </xf>
    <xf numFmtId="177" fontId="1" fillId="37" borderId="0" xfId="0" applyNumberFormat="1" applyFont="1" applyFill="1" applyAlignment="1" applyProtection="1">
      <alignment/>
      <protection/>
    </xf>
    <xf numFmtId="1" fontId="11" fillId="0" borderId="0" xfId="0" applyNumberFormat="1" applyFont="1" applyFill="1" applyAlignment="1" applyProtection="1">
      <alignment/>
      <protection/>
    </xf>
    <xf numFmtId="0" fontId="1" fillId="37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1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37" borderId="15" xfId="0" applyNumberFormat="1" applyFont="1" applyFill="1" applyBorder="1" applyAlignment="1" applyProtection="1">
      <alignment horizontal="center" vertical="center"/>
      <protection/>
    </xf>
    <xf numFmtId="1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37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3" fontId="11" fillId="0" borderId="13" xfId="0" applyNumberFormat="1" applyFont="1" applyFill="1" applyBorder="1" applyAlignment="1" applyProtection="1">
      <alignment vertical="center" wrapText="1"/>
      <protection/>
    </xf>
    <xf numFmtId="49" fontId="11" fillId="0" borderId="13" xfId="0" applyNumberFormat="1" applyFont="1" applyFill="1" applyBorder="1" applyAlignment="1" applyProtection="1">
      <alignment vertical="center" wrapText="1"/>
      <protection/>
    </xf>
    <xf numFmtId="49" fontId="1" fillId="37" borderId="10" xfId="0" applyNumberFormat="1" applyFont="1" applyFill="1" applyBorder="1" applyAlignment="1" applyProtection="1">
      <alignment vertical="center" wrapText="1"/>
      <protection/>
    </xf>
    <xf numFmtId="49" fontId="11" fillId="0" borderId="18" xfId="0" applyNumberFormat="1" applyFont="1" applyFill="1" applyBorder="1" applyAlignment="1" applyProtection="1">
      <alignment vertical="center" wrapText="1"/>
      <protection/>
    </xf>
    <xf numFmtId="3" fontId="11" fillId="0" borderId="10" xfId="0" applyNumberFormat="1" applyFont="1" applyFill="1" applyBorder="1" applyAlignment="1" applyProtection="1">
      <alignment vertical="center" wrapText="1"/>
      <protection/>
    </xf>
    <xf numFmtId="3" fontId="11" fillId="0" borderId="23" xfId="0" applyNumberFormat="1" applyFont="1" applyFill="1" applyBorder="1" applyAlignment="1" applyProtection="1">
      <alignment vertical="center" wrapText="1"/>
      <protection/>
    </xf>
    <xf numFmtId="3" fontId="11" fillId="0" borderId="18" xfId="0" applyNumberFormat="1" applyFont="1" applyFill="1" applyBorder="1" applyAlignment="1" applyProtection="1">
      <alignment vertical="center" wrapText="1"/>
      <protection/>
    </xf>
    <xf numFmtId="49" fontId="1" fillId="37" borderId="13" xfId="0" applyNumberFormat="1" applyFont="1" applyFill="1" applyBorder="1" applyAlignment="1" applyProtection="1">
      <alignment vertical="center" wrapText="1"/>
      <protection/>
    </xf>
    <xf numFmtId="3" fontId="11" fillId="0" borderId="20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ill="1" applyBorder="1" applyAlignment="1">
      <alignment/>
    </xf>
    <xf numFmtId="177" fontId="1" fillId="37" borderId="13" xfId="0" applyNumberFormat="1" applyFont="1" applyFill="1" applyBorder="1" applyAlignment="1" applyProtection="1">
      <alignment horizontal="center" vertical="center" wrapText="1"/>
      <protection/>
    </xf>
    <xf numFmtId="177" fontId="1" fillId="37" borderId="13" xfId="0" applyNumberFormat="1" applyFont="1" applyFill="1" applyBorder="1" applyAlignment="1" applyProtection="1">
      <alignment vertical="center" wrapText="1"/>
      <protection/>
    </xf>
    <xf numFmtId="3" fontId="1" fillId="37" borderId="13" xfId="0" applyNumberFormat="1" applyFont="1" applyFill="1" applyBorder="1" applyAlignment="1" applyProtection="1">
      <alignment/>
      <protection/>
    </xf>
    <xf numFmtId="49" fontId="11" fillId="0" borderId="13" xfId="0" applyNumberFormat="1" applyFont="1" applyFill="1" applyBorder="1" applyAlignment="1" applyProtection="1">
      <alignment horizontal="center" vertical="center" wrapText="1"/>
      <protection/>
    </xf>
    <xf numFmtId="3" fontId="11" fillId="0" borderId="13" xfId="0" applyNumberFormat="1" applyFont="1" applyFill="1" applyBorder="1" applyAlignment="1" applyProtection="1">
      <alignment/>
      <protection/>
    </xf>
    <xf numFmtId="3" fontId="11" fillId="0" borderId="14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ill="1" applyBorder="1" applyAlignment="1">
      <alignment vertical="center" wrapText="1"/>
    </xf>
    <xf numFmtId="0" fontId="0" fillId="37" borderId="0" xfId="0" applyNumberFormat="1" applyFont="1" applyFill="1" applyAlignment="1">
      <alignment/>
    </xf>
    <xf numFmtId="0" fontId="1" fillId="37" borderId="13" xfId="0" applyNumberFormat="1" applyFont="1" applyFill="1" applyBorder="1" applyAlignment="1" applyProtection="1">
      <alignment horizontal="center" vertical="center" wrapText="1"/>
      <protection/>
    </xf>
    <xf numFmtId="3" fontId="0" fillId="0" borderId="20" xfId="0" applyNumberFormat="1" applyFill="1" applyBorder="1" applyAlignment="1">
      <alignment/>
    </xf>
    <xf numFmtId="3" fontId="1" fillId="0" borderId="20" xfId="0" applyNumberFormat="1" applyFont="1" applyFill="1" applyBorder="1" applyAlignment="1" applyProtection="1">
      <alignment/>
      <protection/>
    </xf>
    <xf numFmtId="177" fontId="1" fillId="37" borderId="13" xfId="0" applyNumberFormat="1" applyFont="1" applyFill="1" applyBorder="1" applyAlignment="1" applyProtection="1">
      <alignment/>
      <protection/>
    </xf>
    <xf numFmtId="3" fontId="0" fillId="0" borderId="24" xfId="0" applyNumberFormat="1" applyFill="1" applyBorder="1" applyAlignment="1">
      <alignment/>
    </xf>
    <xf numFmtId="3" fontId="0" fillId="0" borderId="15" xfId="0" applyNumberForma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 horizontal="right" vertical="center" wrapText="1"/>
    </xf>
    <xf numFmtId="49" fontId="11" fillId="37" borderId="13" xfId="0" applyNumberFormat="1" applyFont="1" applyFill="1" applyBorder="1" applyAlignment="1" applyProtection="1">
      <alignment vertical="center" wrapText="1"/>
      <protection/>
    </xf>
    <xf numFmtId="1" fontId="11" fillId="0" borderId="1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Alignment="1">
      <alignment/>
    </xf>
    <xf numFmtId="0" fontId="3" fillId="0" borderId="9" xfId="0" applyNumberFormat="1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 applyProtection="1">
      <alignment vertical="center" wrapText="1"/>
      <protection/>
    </xf>
    <xf numFmtId="0" fontId="3" fillId="0" borderId="20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 applyProtection="1">
      <alignment vertical="center" wrapText="1"/>
      <protection/>
    </xf>
    <xf numFmtId="3" fontId="3" fillId="0" borderId="13" xfId="0" applyNumberFormat="1" applyFont="1" applyFill="1" applyBorder="1" applyAlignment="1" applyProtection="1">
      <alignment vertical="center" wrapText="1"/>
      <protection/>
    </xf>
    <xf numFmtId="3" fontId="3" fillId="0" borderId="14" xfId="0" applyNumberFormat="1" applyFont="1" applyFill="1" applyBorder="1" applyAlignment="1">
      <alignment vertical="center" wrapText="1"/>
    </xf>
    <xf numFmtId="176" fontId="3" fillId="0" borderId="21" xfId="0" applyNumberFormat="1" applyFont="1" applyFill="1" applyBorder="1" applyAlignment="1" applyProtection="1">
      <alignment vertical="center" wrapText="1"/>
      <protection/>
    </xf>
    <xf numFmtId="176" fontId="3" fillId="0" borderId="16" xfId="0" applyNumberFormat="1" applyFont="1" applyFill="1" applyBorder="1" applyAlignment="1" applyProtection="1">
      <alignment vertical="center" wrapText="1"/>
      <protection/>
    </xf>
    <xf numFmtId="3" fontId="3" fillId="0" borderId="11" xfId="0" applyNumberFormat="1" applyFont="1" applyFill="1" applyBorder="1" applyAlignment="1" applyProtection="1">
      <alignment vertical="center" wrapText="1"/>
      <protection/>
    </xf>
    <xf numFmtId="1" fontId="3" fillId="0" borderId="13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3" xfId="0" applyNumberFormat="1" applyFont="1" applyFill="1" applyBorder="1" applyAlignment="1">
      <alignment vertical="center"/>
    </xf>
    <xf numFmtId="1" fontId="3" fillId="0" borderId="14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 applyProtection="1">
      <alignment vertical="center" wrapText="1"/>
      <protection/>
    </xf>
    <xf numFmtId="176" fontId="3" fillId="0" borderId="14" xfId="0" applyNumberFormat="1" applyFont="1" applyFill="1" applyBorder="1" applyAlignment="1" applyProtection="1">
      <alignment vertical="center" wrapText="1"/>
      <protection/>
    </xf>
    <xf numFmtId="176" fontId="3" fillId="0" borderId="13" xfId="0" applyNumberFormat="1" applyFont="1" applyFill="1" applyBorder="1" applyAlignment="1" applyProtection="1">
      <alignment vertical="center" wrapText="1"/>
      <protection/>
    </xf>
    <xf numFmtId="3" fontId="3" fillId="0" borderId="13" xfId="0" applyNumberFormat="1" applyFont="1" applyFill="1" applyBorder="1" applyAlignment="1">
      <alignment vertical="center" wrapText="1"/>
    </xf>
    <xf numFmtId="176" fontId="3" fillId="0" borderId="19" xfId="0" applyNumberFormat="1" applyFont="1" applyFill="1" applyBorder="1" applyAlignment="1">
      <alignment vertical="center" wrapText="1"/>
    </xf>
    <xf numFmtId="176" fontId="3" fillId="0" borderId="11" xfId="0" applyNumberFormat="1" applyFont="1" applyFill="1" applyBorder="1" applyAlignment="1">
      <alignment vertical="center" wrapText="1"/>
    </xf>
    <xf numFmtId="3" fontId="3" fillId="0" borderId="18" xfId="0" applyNumberFormat="1" applyFont="1" applyFill="1" applyBorder="1" applyAlignment="1" applyProtection="1">
      <alignment vertical="center" wrapText="1"/>
      <protection/>
    </xf>
    <xf numFmtId="3" fontId="3" fillId="0" borderId="13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vertical="center" wrapText="1"/>
    </xf>
    <xf numFmtId="176" fontId="3" fillId="0" borderId="10" xfId="0" applyNumberFormat="1" applyFont="1" applyFill="1" applyBorder="1" applyAlignment="1">
      <alignment vertical="center" wrapText="1"/>
    </xf>
    <xf numFmtId="176" fontId="3" fillId="0" borderId="13" xfId="0" applyNumberFormat="1" applyFont="1" applyFill="1" applyBorder="1" applyAlignment="1">
      <alignment vertical="center" wrapText="1"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/>
    </xf>
    <xf numFmtId="0" fontId="1" fillId="0" borderId="13" xfId="0" applyNumberFormat="1" applyFont="1" applyFill="1" applyBorder="1" applyAlignment="1" applyProtection="1">
      <alignment vertical="center" wrapText="1"/>
      <protection/>
    </xf>
    <xf numFmtId="49" fontId="1" fillId="0" borderId="9" xfId="0" applyNumberFormat="1" applyFont="1" applyFill="1" applyBorder="1" applyAlignment="1" applyProtection="1">
      <alignment vertical="center"/>
      <protection/>
    </xf>
    <xf numFmtId="178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>
      <alignment horizontal="centerContinuous" vertical="center"/>
    </xf>
    <xf numFmtId="4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>
      <alignment vertical="center"/>
    </xf>
    <xf numFmtId="1" fontId="14" fillId="0" borderId="0" xfId="0" applyNumberFormat="1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workbookViewId="0" topLeftCell="A1">
      <selection activeCell="D17" sqref="D17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148"/>
      <c r="B1" s="148"/>
      <c r="C1" s="148"/>
      <c r="D1" s="34" t="s">
        <v>0</v>
      </c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</row>
    <row r="2" spans="1:31" ht="20.25" customHeight="1">
      <c r="A2" s="4" t="s">
        <v>1</v>
      </c>
      <c r="B2" s="4"/>
      <c r="C2" s="4"/>
      <c r="D2" s="4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</row>
    <row r="3" spans="1:31" ht="20.25" customHeight="1">
      <c r="A3" s="185"/>
      <c r="B3" s="149"/>
      <c r="C3" s="32"/>
      <c r="D3" s="7" t="s">
        <v>2</v>
      </c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</row>
    <row r="4" spans="1:31" ht="20.25" customHeight="1">
      <c r="A4" s="186" t="s">
        <v>3</v>
      </c>
      <c r="B4" s="150"/>
      <c r="C4" s="150" t="s">
        <v>4</v>
      </c>
      <c r="D4" s="150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</row>
    <row r="5" spans="1:31" ht="20.25" customHeight="1">
      <c r="A5" s="151" t="s">
        <v>5</v>
      </c>
      <c r="B5" s="152" t="s">
        <v>6</v>
      </c>
      <c r="C5" s="151" t="s">
        <v>5</v>
      </c>
      <c r="D5" s="187" t="s">
        <v>6</v>
      </c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</row>
    <row r="6" spans="1:31" ht="20.25" customHeight="1">
      <c r="A6" s="154" t="s">
        <v>7</v>
      </c>
      <c r="B6" s="158">
        <v>12347833</v>
      </c>
      <c r="C6" s="188" t="s">
        <v>8</v>
      </c>
      <c r="D6" s="155">
        <v>3429819</v>
      </c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</row>
    <row r="7" spans="1:31" ht="20.25" customHeight="1">
      <c r="A7" s="165" t="s">
        <v>9</v>
      </c>
      <c r="B7" s="162">
        <v>0</v>
      </c>
      <c r="C7" s="154" t="s">
        <v>10</v>
      </c>
      <c r="D7" s="155">
        <v>0</v>
      </c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</row>
    <row r="8" spans="1:31" ht="20.25" customHeight="1">
      <c r="A8" s="154" t="s">
        <v>11</v>
      </c>
      <c r="B8" s="158">
        <v>0</v>
      </c>
      <c r="C8" s="188" t="s">
        <v>12</v>
      </c>
      <c r="D8" s="155">
        <v>0</v>
      </c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</row>
    <row r="9" spans="1:31" ht="20.25" customHeight="1">
      <c r="A9" s="165" t="s">
        <v>13</v>
      </c>
      <c r="B9" s="164">
        <v>0</v>
      </c>
      <c r="C9" s="154" t="s">
        <v>14</v>
      </c>
      <c r="D9" s="155">
        <v>0</v>
      </c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</row>
    <row r="10" spans="1:31" ht="20.25" customHeight="1">
      <c r="A10" s="165" t="s">
        <v>15</v>
      </c>
      <c r="B10" s="158">
        <v>0</v>
      </c>
      <c r="C10" s="154" t="s">
        <v>16</v>
      </c>
      <c r="D10" s="155">
        <v>0</v>
      </c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</row>
    <row r="11" spans="1:31" ht="20.25" customHeight="1">
      <c r="A11" s="165" t="s">
        <v>17</v>
      </c>
      <c r="B11" s="158">
        <v>0</v>
      </c>
      <c r="C11" s="154" t="s">
        <v>18</v>
      </c>
      <c r="D11" s="155">
        <v>0</v>
      </c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</row>
    <row r="12" spans="1:31" ht="20.25" customHeight="1">
      <c r="A12" s="165"/>
      <c r="B12" s="158"/>
      <c r="C12" s="154" t="s">
        <v>19</v>
      </c>
      <c r="D12" s="155">
        <v>0</v>
      </c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</row>
    <row r="13" spans="1:31" ht="20.25" customHeight="1">
      <c r="A13" s="163"/>
      <c r="B13" s="158"/>
      <c r="C13" s="154" t="s">
        <v>20</v>
      </c>
      <c r="D13" s="155">
        <v>7305642</v>
      </c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</row>
    <row r="14" spans="1:31" ht="20.25" customHeight="1">
      <c r="A14" s="163"/>
      <c r="B14" s="158"/>
      <c r="C14" s="154" t="s">
        <v>21</v>
      </c>
      <c r="D14" s="155">
        <v>0</v>
      </c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</row>
    <row r="15" spans="1:31" ht="20.25" customHeight="1">
      <c r="A15" s="163"/>
      <c r="B15" s="158"/>
      <c r="C15" s="154" t="s">
        <v>22</v>
      </c>
      <c r="D15" s="155">
        <v>242547</v>
      </c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</row>
    <row r="16" spans="1:31" ht="20.25" customHeight="1">
      <c r="A16" s="163"/>
      <c r="B16" s="158"/>
      <c r="C16" s="154" t="s">
        <v>23</v>
      </c>
      <c r="D16" s="155">
        <v>0</v>
      </c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</row>
    <row r="17" spans="1:31" ht="20.25" customHeight="1">
      <c r="A17" s="163"/>
      <c r="B17" s="158"/>
      <c r="C17" s="154" t="s">
        <v>24</v>
      </c>
      <c r="D17" s="155">
        <v>760596</v>
      </c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</row>
    <row r="18" spans="1:31" ht="20.25" customHeight="1">
      <c r="A18" s="163"/>
      <c r="B18" s="158"/>
      <c r="C18" s="154" t="s">
        <v>25</v>
      </c>
      <c r="D18" s="155">
        <v>13200</v>
      </c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</row>
    <row r="19" spans="1:31" ht="20.25" customHeight="1">
      <c r="A19" s="163"/>
      <c r="B19" s="158"/>
      <c r="C19" s="154" t="s">
        <v>26</v>
      </c>
      <c r="D19" s="158">
        <v>128730</v>
      </c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</row>
    <row r="20" spans="1:31" ht="20.25" customHeight="1">
      <c r="A20" s="163"/>
      <c r="B20" s="158"/>
      <c r="C20" s="154" t="s">
        <v>27</v>
      </c>
      <c r="D20" s="162">
        <v>0</v>
      </c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</row>
    <row r="21" spans="1:31" ht="20.25" customHeight="1">
      <c r="A21" s="163"/>
      <c r="B21" s="158"/>
      <c r="C21" s="154" t="s">
        <v>28</v>
      </c>
      <c r="D21" s="155">
        <v>0</v>
      </c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</row>
    <row r="22" spans="1:31" ht="20.25" customHeight="1">
      <c r="A22" s="163"/>
      <c r="B22" s="158"/>
      <c r="C22" s="154" t="s">
        <v>29</v>
      </c>
      <c r="D22" s="155">
        <v>0</v>
      </c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</row>
    <row r="23" spans="1:31" ht="20.25" customHeight="1">
      <c r="A23" s="163"/>
      <c r="B23" s="158"/>
      <c r="C23" s="154" t="s">
        <v>30</v>
      </c>
      <c r="D23" s="155">
        <v>0</v>
      </c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</row>
    <row r="24" spans="1:31" ht="20.25" customHeight="1">
      <c r="A24" s="163"/>
      <c r="B24" s="158"/>
      <c r="C24" s="154" t="s">
        <v>31</v>
      </c>
      <c r="D24" s="155">
        <v>0</v>
      </c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</row>
    <row r="25" spans="1:31" ht="20.25" customHeight="1">
      <c r="A25" s="163"/>
      <c r="B25" s="158"/>
      <c r="C25" s="154" t="s">
        <v>32</v>
      </c>
      <c r="D25" s="155">
        <v>327299</v>
      </c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</row>
    <row r="26" spans="1:31" ht="20.25" customHeight="1">
      <c r="A26" s="165"/>
      <c r="B26" s="158"/>
      <c r="C26" s="154" t="s">
        <v>33</v>
      </c>
      <c r="D26" s="155">
        <v>0</v>
      </c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</row>
    <row r="27" spans="1:31" ht="20.25" customHeight="1">
      <c r="A27" s="165"/>
      <c r="B27" s="158"/>
      <c r="C27" s="154" t="s">
        <v>34</v>
      </c>
      <c r="D27" s="155">
        <v>0</v>
      </c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</row>
    <row r="28" spans="1:31" ht="20.25" customHeight="1">
      <c r="A28" s="165"/>
      <c r="B28" s="158"/>
      <c r="C28" s="154" t="s">
        <v>35</v>
      </c>
      <c r="D28" s="158">
        <v>60000</v>
      </c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</row>
    <row r="29" spans="1:31" ht="20.25" customHeight="1">
      <c r="A29" s="165"/>
      <c r="B29" s="158"/>
      <c r="C29" s="154" t="s">
        <v>36</v>
      </c>
      <c r="D29" s="162">
        <v>50000</v>
      </c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</row>
    <row r="30" spans="1:31" ht="20.25" customHeight="1">
      <c r="A30" s="165"/>
      <c r="B30" s="158"/>
      <c r="C30" s="154" t="s">
        <v>37</v>
      </c>
      <c r="D30" s="155">
        <v>30000</v>
      </c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</row>
    <row r="31" spans="1:31" ht="20.25" customHeight="1">
      <c r="A31" s="165"/>
      <c r="B31" s="158"/>
      <c r="C31" s="154" t="s">
        <v>38</v>
      </c>
      <c r="D31" s="155">
        <v>0</v>
      </c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</row>
    <row r="32" spans="1:31" ht="20.25" customHeight="1">
      <c r="A32" s="165"/>
      <c r="B32" s="158"/>
      <c r="C32" s="154" t="s">
        <v>39</v>
      </c>
      <c r="D32" s="155">
        <v>0</v>
      </c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</row>
    <row r="33" spans="1:31" ht="20.25" customHeight="1">
      <c r="A33" s="165"/>
      <c r="B33" s="158"/>
      <c r="C33" s="154" t="s">
        <v>40</v>
      </c>
      <c r="D33" s="155">
        <v>0</v>
      </c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</row>
    <row r="34" spans="1:31" ht="20.25" customHeight="1">
      <c r="A34" s="165"/>
      <c r="B34" s="158"/>
      <c r="C34" s="154" t="s">
        <v>41</v>
      </c>
      <c r="D34" s="158">
        <v>0</v>
      </c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</row>
    <row r="35" spans="1:31" ht="20.25" customHeight="1">
      <c r="A35" s="151" t="s">
        <v>42</v>
      </c>
      <c r="B35" s="170">
        <f>SUM(B6:B33)</f>
        <v>12347833</v>
      </c>
      <c r="C35" s="151" t="s">
        <v>43</v>
      </c>
      <c r="D35" s="175">
        <f>SUM(D6:D34)</f>
        <v>12347833</v>
      </c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</row>
    <row r="36" spans="1:31" ht="20.25" customHeight="1">
      <c r="A36" s="165" t="s">
        <v>44</v>
      </c>
      <c r="B36" s="158">
        <v>0</v>
      </c>
      <c r="C36" s="165" t="s">
        <v>45</v>
      </c>
      <c r="D36" s="158">
        <v>0</v>
      </c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</row>
    <row r="37" spans="1:31" ht="20.25" customHeight="1">
      <c r="A37" s="165" t="s">
        <v>46</v>
      </c>
      <c r="B37" s="158"/>
      <c r="C37" s="165" t="s">
        <v>47</v>
      </c>
      <c r="D37" s="158">
        <v>0</v>
      </c>
      <c r="E37" s="181"/>
      <c r="F37" s="181"/>
      <c r="G37" s="189" t="s">
        <v>48</v>
      </c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</row>
    <row r="38" spans="1:31" ht="20.25" customHeight="1">
      <c r="A38" s="165"/>
      <c r="B38" s="158"/>
      <c r="C38" s="165" t="s">
        <v>49</v>
      </c>
      <c r="D38" s="158">
        <v>0</v>
      </c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</row>
    <row r="39" spans="1:31" ht="20.25" customHeight="1">
      <c r="A39" s="165"/>
      <c r="B39" s="174"/>
      <c r="C39" s="165"/>
      <c r="D39" s="170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</row>
    <row r="40" spans="1:31" ht="20.25" customHeight="1">
      <c r="A40" s="151" t="s">
        <v>50</v>
      </c>
      <c r="B40" s="174">
        <f>SUM(B35:B37)</f>
        <v>12347833</v>
      </c>
      <c r="C40" s="151" t="s">
        <v>51</v>
      </c>
      <c r="D40" s="170">
        <f>SUM(D35,D36,D38)</f>
        <v>12347833</v>
      </c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</row>
    <row r="41" spans="1:31" ht="20.25" customHeight="1">
      <c r="A41" s="178"/>
      <c r="B41" s="179"/>
      <c r="C41" s="180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</row>
  </sheetData>
  <sheetProtection/>
  <mergeCells count="1">
    <mergeCell ref="A2:D2"/>
  </mergeCells>
  <printOptions horizontalCentered="1" verticalCentered="1"/>
  <pageMargins left="0.59" right="0.59" top="0.59" bottom="0.59" header="0" footer="0"/>
  <pageSetup fitToHeight="1" fitToWidth="1" horizontalDpi="300" verticalDpi="300" orientation="landscape" paperSize="9" scale="90"/>
  <headerFooter scaleWithDoc="0"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2.1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525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</row>
    <row r="2" spans="1:245" ht="19.5" customHeight="1">
      <c r="A2" s="4" t="s">
        <v>526</v>
      </c>
      <c r="B2" s="4"/>
      <c r="C2" s="4"/>
      <c r="D2" s="4"/>
      <c r="E2" s="4"/>
      <c r="F2" s="4"/>
      <c r="G2" s="4"/>
      <c r="H2" s="4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</row>
    <row r="3" spans="1:245" ht="19.5" customHeight="1">
      <c r="A3" s="5" t="s">
        <v>527</v>
      </c>
      <c r="B3" s="5"/>
      <c r="C3" s="5"/>
      <c r="D3" s="5"/>
      <c r="E3" s="5"/>
      <c r="F3" s="6"/>
      <c r="G3" s="6"/>
      <c r="H3" s="7" t="s">
        <v>2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</row>
    <row r="4" spans="1:245" ht="19.5" customHeight="1">
      <c r="A4" s="8" t="s">
        <v>54</v>
      </c>
      <c r="B4" s="8"/>
      <c r="C4" s="8"/>
      <c r="D4" s="9"/>
      <c r="E4" s="10"/>
      <c r="F4" s="11" t="s">
        <v>528</v>
      </c>
      <c r="G4" s="11"/>
      <c r="H4" s="11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</row>
    <row r="5" spans="1:245" ht="19.5" customHeight="1">
      <c r="A5" s="12" t="s">
        <v>65</v>
      </c>
      <c r="B5" s="13"/>
      <c r="C5" s="14"/>
      <c r="D5" s="15" t="s">
        <v>66</v>
      </c>
      <c r="E5" s="16" t="s">
        <v>194</v>
      </c>
      <c r="F5" s="17" t="s">
        <v>55</v>
      </c>
      <c r="G5" s="17" t="s">
        <v>144</v>
      </c>
      <c r="H5" s="11" t="s">
        <v>145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</row>
    <row r="6" spans="1:245" ht="19.5" customHeight="1">
      <c r="A6" s="18" t="s">
        <v>75</v>
      </c>
      <c r="B6" s="19" t="s">
        <v>76</v>
      </c>
      <c r="C6" s="20" t="s">
        <v>77</v>
      </c>
      <c r="D6" s="21"/>
      <c r="E6" s="22"/>
      <c r="F6" s="23"/>
      <c r="G6" s="23"/>
      <c r="H6" s="24"/>
      <c r="I6" s="29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</row>
    <row r="7" spans="1:245" ht="19.5" customHeight="1">
      <c r="A7" s="25"/>
      <c r="B7" s="25"/>
      <c r="C7" s="25"/>
      <c r="D7" s="25"/>
      <c r="E7" s="25"/>
      <c r="F7" s="26"/>
      <c r="G7" s="27"/>
      <c r="H7" s="26"/>
      <c r="I7" s="29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</row>
    <row r="8" spans="1:245" ht="19.5" customHeight="1">
      <c r="A8" s="25"/>
      <c r="B8" s="25"/>
      <c r="C8" s="25"/>
      <c r="D8" s="25"/>
      <c r="E8" s="25"/>
      <c r="F8" s="26"/>
      <c r="G8" s="27"/>
      <c r="H8" s="26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19.5" customHeight="1">
      <c r="A9" s="25"/>
      <c r="B9" s="25"/>
      <c r="C9" s="25"/>
      <c r="D9" s="25"/>
      <c r="E9" s="25"/>
      <c r="F9" s="26"/>
      <c r="G9" s="27"/>
      <c r="H9" s="26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</row>
    <row r="10" spans="1:245" ht="19.5" customHeight="1">
      <c r="A10" s="25"/>
      <c r="B10" s="25"/>
      <c r="C10" s="25"/>
      <c r="D10" s="25"/>
      <c r="E10" s="25"/>
      <c r="F10" s="26"/>
      <c r="G10" s="27"/>
      <c r="H10" s="26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spans="1:245" ht="19.5" customHeight="1">
      <c r="A44" s="30"/>
      <c r="B44" s="30"/>
      <c r="C44" s="30"/>
      <c r="D44" s="30"/>
      <c r="E44" s="30"/>
      <c r="F44" s="28"/>
      <c r="G44" s="28"/>
      <c r="H44" s="52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</row>
    <row r="45" spans="1:245" ht="19.5" customHeight="1">
      <c r="A45" s="30"/>
      <c r="B45" s="30"/>
      <c r="C45" s="30"/>
      <c r="D45" s="30"/>
      <c r="E45" s="30"/>
      <c r="F45" s="28"/>
      <c r="G45" s="28"/>
      <c r="H45" s="52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</row>
    <row r="46" spans="1:245" ht="19.5" customHeight="1">
      <c r="A46" s="30"/>
      <c r="B46" s="30"/>
      <c r="C46" s="30"/>
      <c r="D46" s="30"/>
      <c r="E46" s="30"/>
      <c r="F46" s="28"/>
      <c r="G46" s="28"/>
      <c r="H46" s="52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</row>
    <row r="47" spans="1:245" ht="19.5" customHeight="1">
      <c r="A47" s="30"/>
      <c r="B47" s="30"/>
      <c r="C47" s="30"/>
      <c r="D47" s="30"/>
      <c r="E47" s="30"/>
      <c r="F47" s="28"/>
      <c r="G47" s="28"/>
      <c r="H47" s="52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</row>
    <row r="48" spans="1:245" ht="19.5" customHeight="1">
      <c r="A48" s="30"/>
      <c r="B48" s="30"/>
      <c r="C48" s="30"/>
      <c r="D48" s="30"/>
      <c r="E48" s="30"/>
      <c r="F48" s="28"/>
      <c r="G48" s="28"/>
      <c r="H48" s="52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" footer="0"/>
  <pageSetup fitToHeight="1000" fitToWidth="1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2"/>
      <c r="B1" s="32"/>
      <c r="C1" s="32"/>
      <c r="D1" s="32"/>
      <c r="E1" s="33"/>
      <c r="F1" s="32"/>
      <c r="G1" s="32"/>
      <c r="H1" s="34" t="s">
        <v>529</v>
      </c>
      <c r="I1" s="49"/>
    </row>
    <row r="2" spans="1:9" ht="25.5" customHeight="1">
      <c r="A2" s="4" t="s">
        <v>530</v>
      </c>
      <c r="B2" s="4"/>
      <c r="C2" s="4"/>
      <c r="D2" s="4"/>
      <c r="E2" s="4"/>
      <c r="F2" s="4"/>
      <c r="G2" s="4"/>
      <c r="H2" s="4"/>
      <c r="I2" s="49"/>
    </row>
    <row r="3" spans="1:9" ht="19.5" customHeight="1">
      <c r="A3" s="6" t="s">
        <v>527</v>
      </c>
      <c r="B3" s="35"/>
      <c r="C3" s="35"/>
      <c r="D3" s="35"/>
      <c r="E3" s="35"/>
      <c r="F3" s="35"/>
      <c r="G3" s="35"/>
      <c r="H3" s="7" t="s">
        <v>2</v>
      </c>
      <c r="I3" s="49"/>
    </row>
    <row r="4" spans="1:9" ht="19.5" customHeight="1">
      <c r="A4" s="16" t="s">
        <v>519</v>
      </c>
      <c r="B4" s="16" t="s">
        <v>520</v>
      </c>
      <c r="C4" s="11" t="s">
        <v>521</v>
      </c>
      <c r="D4" s="11"/>
      <c r="E4" s="11"/>
      <c r="F4" s="11"/>
      <c r="G4" s="11"/>
      <c r="H4" s="11"/>
      <c r="I4" s="49"/>
    </row>
    <row r="5" spans="1:9" ht="19.5" customHeight="1">
      <c r="A5" s="16"/>
      <c r="B5" s="16"/>
      <c r="C5" s="36" t="s">
        <v>55</v>
      </c>
      <c r="D5" s="37" t="s">
        <v>338</v>
      </c>
      <c r="E5" s="38" t="s">
        <v>522</v>
      </c>
      <c r="F5" s="39"/>
      <c r="G5" s="39"/>
      <c r="H5" s="40" t="s">
        <v>343</v>
      </c>
      <c r="I5" s="49"/>
    </row>
    <row r="6" spans="1:9" ht="33.75" customHeight="1">
      <c r="A6" s="22"/>
      <c r="B6" s="22"/>
      <c r="C6" s="41"/>
      <c r="D6" s="23"/>
      <c r="E6" s="42" t="s">
        <v>70</v>
      </c>
      <c r="F6" s="43" t="s">
        <v>523</v>
      </c>
      <c r="G6" s="44" t="s">
        <v>524</v>
      </c>
      <c r="H6" s="45"/>
      <c r="I6" s="49"/>
    </row>
    <row r="7" spans="1:9" ht="19.5" customHeight="1">
      <c r="A7" s="25"/>
      <c r="B7" s="46"/>
      <c r="C7" s="27"/>
      <c r="D7" s="47"/>
      <c r="E7" s="47"/>
      <c r="F7" s="47"/>
      <c r="G7" s="26"/>
      <c r="H7" s="48"/>
      <c r="I7" s="50"/>
    </row>
    <row r="8" spans="1:9" ht="19.5" customHeight="1">
      <c r="A8" s="25"/>
      <c r="B8" s="46"/>
      <c r="C8" s="27"/>
      <c r="D8" s="47"/>
      <c r="E8" s="47"/>
      <c r="F8" s="47"/>
      <c r="G8" s="26"/>
      <c r="H8" s="48"/>
      <c r="I8" s="49"/>
    </row>
    <row r="9" spans="1:9" ht="19.5" customHeight="1">
      <c r="A9" s="25"/>
      <c r="B9" s="46"/>
      <c r="C9" s="27"/>
      <c r="D9" s="47"/>
      <c r="E9" s="47"/>
      <c r="F9" s="47"/>
      <c r="G9" s="26"/>
      <c r="H9" s="48"/>
      <c r="I9" s="51"/>
    </row>
    <row r="10" spans="1:9" ht="19.5" customHeight="1">
      <c r="A10" s="25"/>
      <c r="B10" s="46"/>
      <c r="C10" s="27"/>
      <c r="D10" s="47"/>
      <c r="E10" s="47"/>
      <c r="F10" s="47"/>
      <c r="G10" s="26"/>
      <c r="H10" s="48"/>
      <c r="I10" s="51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0"/>
  <sheetViews>
    <sheetView showGridLines="0" showZeros="0" workbookViewId="0" topLeftCell="A1">
      <selection activeCell="H5" sqref="H5:H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531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</row>
    <row r="2" spans="1:245" ht="19.5" customHeight="1">
      <c r="A2" s="4" t="s">
        <v>532</v>
      </c>
      <c r="B2" s="4"/>
      <c r="C2" s="4"/>
      <c r="D2" s="4"/>
      <c r="E2" s="4"/>
      <c r="F2" s="4"/>
      <c r="G2" s="4"/>
      <c r="H2" s="4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</row>
    <row r="3" spans="1:245" ht="19.5" customHeight="1">
      <c r="A3" s="5" t="s">
        <v>527</v>
      </c>
      <c r="B3" s="5"/>
      <c r="C3" s="5"/>
      <c r="D3" s="5"/>
      <c r="E3" s="5"/>
      <c r="F3" s="6"/>
      <c r="G3" s="6"/>
      <c r="H3" s="7" t="s">
        <v>2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</row>
    <row r="4" spans="1:245" ht="19.5" customHeight="1">
      <c r="A4" s="8" t="s">
        <v>54</v>
      </c>
      <c r="B4" s="8"/>
      <c r="C4" s="8"/>
      <c r="D4" s="9"/>
      <c r="E4" s="10"/>
      <c r="F4" s="11" t="s">
        <v>533</v>
      </c>
      <c r="G4" s="11"/>
      <c r="H4" s="11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</row>
    <row r="5" spans="1:245" ht="19.5" customHeight="1">
      <c r="A5" s="12" t="s">
        <v>65</v>
      </c>
      <c r="B5" s="13"/>
      <c r="C5" s="14"/>
      <c r="D5" s="15" t="s">
        <v>66</v>
      </c>
      <c r="E5" s="16" t="s">
        <v>194</v>
      </c>
      <c r="F5" s="17" t="s">
        <v>55</v>
      </c>
      <c r="G5" s="17" t="s">
        <v>144</v>
      </c>
      <c r="H5" s="11" t="s">
        <v>145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</row>
    <row r="6" spans="1:245" ht="19.5" customHeight="1">
      <c r="A6" s="18" t="s">
        <v>75</v>
      </c>
      <c r="B6" s="19" t="s">
        <v>76</v>
      </c>
      <c r="C6" s="20" t="s">
        <v>77</v>
      </c>
      <c r="D6" s="21"/>
      <c r="E6" s="22"/>
      <c r="F6" s="23"/>
      <c r="G6" s="23"/>
      <c r="H6" s="24"/>
      <c r="I6" s="29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</row>
    <row r="7" spans="1:245" ht="19.5" customHeight="1">
      <c r="A7" s="25"/>
      <c r="B7" s="25"/>
      <c r="C7" s="25"/>
      <c r="D7" s="25"/>
      <c r="E7" s="25"/>
      <c r="F7" s="26"/>
      <c r="G7" s="27"/>
      <c r="H7" s="26"/>
      <c r="I7" s="29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</row>
    <row r="8" spans="1:245" ht="19.5" customHeight="1">
      <c r="A8" s="25"/>
      <c r="B8" s="25"/>
      <c r="C8" s="25"/>
      <c r="D8" s="25"/>
      <c r="E8" s="25"/>
      <c r="F8" s="26"/>
      <c r="G8" s="27"/>
      <c r="H8" s="26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19.5" customHeight="1">
      <c r="A9" s="25"/>
      <c r="B9" s="25"/>
      <c r="C9" s="25"/>
      <c r="D9" s="25"/>
      <c r="E9" s="25"/>
      <c r="F9" s="26"/>
      <c r="G9" s="27"/>
      <c r="H9" s="26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</row>
    <row r="10" spans="1:245" ht="19.5" customHeight="1">
      <c r="A10" s="25"/>
      <c r="B10" s="25"/>
      <c r="C10" s="25"/>
      <c r="D10" s="25"/>
      <c r="E10" s="25"/>
      <c r="F10" s="26"/>
      <c r="G10" s="27"/>
      <c r="H10" s="26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" footer="0"/>
  <pageSetup fitToHeight="1000" fitToWidth="1" orientation="landscape" paperSize="9"/>
  <headerFooter scaleWithDoc="0"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1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00"/>
      <c r="T1" s="67" t="s">
        <v>52</v>
      </c>
    </row>
    <row r="2" spans="1:20" ht="19.5" customHeight="1">
      <c r="A2" s="4" t="s">
        <v>53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183"/>
      <c r="B3" s="183"/>
      <c r="C3" s="183"/>
      <c r="D3" s="183"/>
      <c r="E3" s="183"/>
      <c r="F3" s="35"/>
      <c r="G3" s="35"/>
      <c r="H3" s="35"/>
      <c r="I3" s="35"/>
      <c r="J3" s="94"/>
      <c r="K3" s="94"/>
      <c r="L3" s="94"/>
      <c r="M3" s="94"/>
      <c r="N3" s="94"/>
      <c r="O3" s="94"/>
      <c r="P3" s="94"/>
      <c r="Q3" s="94"/>
      <c r="R3" s="94"/>
      <c r="S3" s="28"/>
      <c r="T3" s="7" t="s">
        <v>2</v>
      </c>
    </row>
    <row r="4" spans="1:20" ht="19.5" customHeight="1">
      <c r="A4" s="8" t="s">
        <v>54</v>
      </c>
      <c r="B4" s="8"/>
      <c r="C4" s="8"/>
      <c r="D4" s="8"/>
      <c r="E4" s="8"/>
      <c r="F4" s="17" t="s">
        <v>55</v>
      </c>
      <c r="G4" s="11" t="s">
        <v>56</v>
      </c>
      <c r="H4" s="17" t="s">
        <v>57</v>
      </c>
      <c r="I4" s="17" t="s">
        <v>58</v>
      </c>
      <c r="J4" s="17" t="s">
        <v>59</v>
      </c>
      <c r="K4" s="17" t="s">
        <v>60</v>
      </c>
      <c r="L4" s="17"/>
      <c r="M4" s="137" t="s">
        <v>61</v>
      </c>
      <c r="N4" s="105" t="s">
        <v>62</v>
      </c>
      <c r="O4" s="105"/>
      <c r="P4" s="105"/>
      <c r="Q4" s="105"/>
      <c r="R4" s="105"/>
      <c r="S4" s="17" t="s">
        <v>63</v>
      </c>
      <c r="T4" s="17" t="s">
        <v>64</v>
      </c>
    </row>
    <row r="5" spans="1:20" ht="19.5" customHeight="1">
      <c r="A5" s="12" t="s">
        <v>65</v>
      </c>
      <c r="B5" s="12"/>
      <c r="C5" s="12"/>
      <c r="D5" s="17" t="s">
        <v>66</v>
      </c>
      <c r="E5" s="17" t="s">
        <v>67</v>
      </c>
      <c r="F5" s="17"/>
      <c r="G5" s="11"/>
      <c r="H5" s="17"/>
      <c r="I5" s="17"/>
      <c r="J5" s="17"/>
      <c r="K5" s="184" t="s">
        <v>68</v>
      </c>
      <c r="L5" s="17" t="s">
        <v>69</v>
      </c>
      <c r="M5" s="137"/>
      <c r="N5" s="17" t="s">
        <v>70</v>
      </c>
      <c r="O5" s="17" t="s">
        <v>71</v>
      </c>
      <c r="P5" s="17" t="s">
        <v>72</v>
      </c>
      <c r="Q5" s="17" t="s">
        <v>73</v>
      </c>
      <c r="R5" s="17" t="s">
        <v>74</v>
      </c>
      <c r="S5" s="17"/>
      <c r="T5" s="17"/>
    </row>
    <row r="6" spans="1:20" ht="30.75" customHeight="1">
      <c r="A6" s="68" t="s">
        <v>75</v>
      </c>
      <c r="B6" s="68" t="s">
        <v>76</v>
      </c>
      <c r="C6" s="68" t="s">
        <v>77</v>
      </c>
      <c r="D6" s="17"/>
      <c r="E6" s="17"/>
      <c r="F6" s="17"/>
      <c r="G6" s="11"/>
      <c r="H6" s="17"/>
      <c r="I6" s="17"/>
      <c r="J6" s="17"/>
      <c r="K6" s="184"/>
      <c r="L6" s="17"/>
      <c r="M6" s="137"/>
      <c r="N6" s="17"/>
      <c r="O6" s="17"/>
      <c r="P6" s="17"/>
      <c r="Q6" s="17"/>
      <c r="R6" s="17"/>
      <c r="S6" s="17"/>
      <c r="T6" s="17"/>
    </row>
    <row r="7" spans="1:20" s="66" customFormat="1" ht="12.75" customHeight="1">
      <c r="A7" s="70" t="s">
        <v>78</v>
      </c>
      <c r="B7" s="70" t="s">
        <v>78</v>
      </c>
      <c r="C7" s="70" t="s">
        <v>78</v>
      </c>
      <c r="D7" s="70" t="s">
        <v>78</v>
      </c>
      <c r="E7" s="70" t="s">
        <v>78</v>
      </c>
      <c r="F7" s="70">
        <v>1</v>
      </c>
      <c r="G7" s="71">
        <v>2</v>
      </c>
      <c r="H7" s="71">
        <v>3</v>
      </c>
      <c r="I7" s="71">
        <v>4</v>
      </c>
      <c r="J7" s="71">
        <v>5</v>
      </c>
      <c r="K7" s="71">
        <v>6</v>
      </c>
      <c r="L7" s="71">
        <v>7</v>
      </c>
      <c r="M7" s="71">
        <v>8</v>
      </c>
      <c r="N7" s="71">
        <v>9</v>
      </c>
      <c r="O7" s="71">
        <v>10</v>
      </c>
      <c r="P7" s="71">
        <v>11</v>
      </c>
      <c r="Q7" s="71">
        <v>12</v>
      </c>
      <c r="R7" s="71">
        <v>13</v>
      </c>
      <c r="S7" s="71">
        <v>14</v>
      </c>
      <c r="T7" s="71">
        <v>15</v>
      </c>
    </row>
    <row r="8" spans="1:20" ht="19.5" customHeight="1">
      <c r="A8" s="46"/>
      <c r="B8" s="46"/>
      <c r="C8" s="46"/>
      <c r="D8" s="46"/>
      <c r="E8" s="182" t="s">
        <v>55</v>
      </c>
      <c r="F8" s="58">
        <v>12347833</v>
      </c>
      <c r="G8" s="56"/>
      <c r="H8" s="57">
        <v>12347833</v>
      </c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6"/>
    </row>
    <row r="9" spans="1:20" ht="19.5" customHeight="1">
      <c r="A9" s="46"/>
      <c r="B9" s="46"/>
      <c r="C9" s="46"/>
      <c r="D9" s="46" t="s">
        <v>79</v>
      </c>
      <c r="E9" s="182" t="s">
        <v>80</v>
      </c>
      <c r="F9" s="58">
        <v>10057806</v>
      </c>
      <c r="G9" s="56"/>
      <c r="H9" s="57">
        <v>10057806</v>
      </c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6"/>
    </row>
    <row r="10" spans="1:20" ht="19.5" customHeight="1">
      <c r="A10" s="46" t="s">
        <v>81</v>
      </c>
      <c r="B10" s="46" t="s">
        <v>82</v>
      </c>
      <c r="C10" s="46" t="s">
        <v>83</v>
      </c>
      <c r="D10" s="46" t="s">
        <v>84</v>
      </c>
      <c r="E10" s="182" t="s">
        <v>85</v>
      </c>
      <c r="F10" s="58">
        <v>20000</v>
      </c>
      <c r="G10" s="56"/>
      <c r="H10" s="57">
        <v>20000</v>
      </c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6"/>
    </row>
    <row r="11" spans="1:20" ht="19.5" customHeight="1">
      <c r="A11" s="46" t="s">
        <v>81</v>
      </c>
      <c r="B11" s="46" t="s">
        <v>86</v>
      </c>
      <c r="C11" s="46" t="s">
        <v>82</v>
      </c>
      <c r="D11" s="46" t="s">
        <v>84</v>
      </c>
      <c r="E11" s="182" t="s">
        <v>87</v>
      </c>
      <c r="F11" s="58">
        <v>1868013</v>
      </c>
      <c r="G11" s="56"/>
      <c r="H11" s="57">
        <v>1868013</v>
      </c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6"/>
    </row>
    <row r="12" spans="1:20" ht="19.5" customHeight="1">
      <c r="A12" s="46" t="s">
        <v>81</v>
      </c>
      <c r="B12" s="46" t="s">
        <v>86</v>
      </c>
      <c r="C12" s="46" t="s">
        <v>83</v>
      </c>
      <c r="D12" s="46" t="s">
        <v>84</v>
      </c>
      <c r="E12" s="182" t="s">
        <v>88</v>
      </c>
      <c r="F12" s="58">
        <v>518784</v>
      </c>
      <c r="G12" s="56"/>
      <c r="H12" s="57">
        <v>518784</v>
      </c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6"/>
    </row>
    <row r="13" spans="1:20" ht="19.5" customHeight="1">
      <c r="A13" s="46" t="s">
        <v>81</v>
      </c>
      <c r="B13" s="46" t="s">
        <v>86</v>
      </c>
      <c r="C13" s="46" t="s">
        <v>89</v>
      </c>
      <c r="D13" s="46" t="s">
        <v>84</v>
      </c>
      <c r="E13" s="182" t="s">
        <v>90</v>
      </c>
      <c r="F13" s="58">
        <v>60000</v>
      </c>
      <c r="G13" s="56"/>
      <c r="H13" s="57">
        <v>60000</v>
      </c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6"/>
    </row>
    <row r="14" spans="1:20" ht="19.5" customHeight="1">
      <c r="A14" s="46" t="s">
        <v>81</v>
      </c>
      <c r="B14" s="46" t="s">
        <v>89</v>
      </c>
      <c r="C14" s="46" t="s">
        <v>91</v>
      </c>
      <c r="D14" s="46" t="s">
        <v>84</v>
      </c>
      <c r="E14" s="182" t="s">
        <v>92</v>
      </c>
      <c r="F14" s="58">
        <v>30000</v>
      </c>
      <c r="G14" s="56"/>
      <c r="H14" s="57">
        <v>30000</v>
      </c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6"/>
    </row>
    <row r="15" spans="1:20" ht="19.5" customHeight="1">
      <c r="A15" s="46" t="s">
        <v>81</v>
      </c>
      <c r="B15" s="46" t="s">
        <v>93</v>
      </c>
      <c r="C15" s="46" t="s">
        <v>83</v>
      </c>
      <c r="D15" s="46" t="s">
        <v>84</v>
      </c>
      <c r="E15" s="182" t="s">
        <v>94</v>
      </c>
      <c r="F15" s="58">
        <v>20000</v>
      </c>
      <c r="G15" s="56"/>
      <c r="H15" s="57">
        <v>20000</v>
      </c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6"/>
    </row>
    <row r="16" spans="1:20" ht="19.5" customHeight="1">
      <c r="A16" s="46" t="s">
        <v>81</v>
      </c>
      <c r="B16" s="46" t="s">
        <v>95</v>
      </c>
      <c r="C16" s="46" t="s">
        <v>82</v>
      </c>
      <c r="D16" s="46" t="s">
        <v>84</v>
      </c>
      <c r="E16" s="182" t="s">
        <v>96</v>
      </c>
      <c r="F16" s="58">
        <v>60000</v>
      </c>
      <c r="G16" s="56"/>
      <c r="H16" s="57">
        <v>60000</v>
      </c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6"/>
    </row>
    <row r="17" spans="1:20" ht="19.5" customHeight="1">
      <c r="A17" s="46" t="s">
        <v>81</v>
      </c>
      <c r="B17" s="46" t="s">
        <v>97</v>
      </c>
      <c r="C17" s="46" t="s">
        <v>83</v>
      </c>
      <c r="D17" s="46" t="s">
        <v>84</v>
      </c>
      <c r="E17" s="182" t="s">
        <v>98</v>
      </c>
      <c r="F17" s="58">
        <v>20000</v>
      </c>
      <c r="G17" s="56"/>
      <c r="H17" s="57">
        <v>20000</v>
      </c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6"/>
    </row>
    <row r="18" spans="1:20" ht="19.5" customHeight="1">
      <c r="A18" s="46" t="s">
        <v>99</v>
      </c>
      <c r="B18" s="46" t="s">
        <v>83</v>
      </c>
      <c r="C18" s="46" t="s">
        <v>89</v>
      </c>
      <c r="D18" s="46" t="s">
        <v>84</v>
      </c>
      <c r="E18" s="182" t="s">
        <v>100</v>
      </c>
      <c r="F18" s="58">
        <v>6714540</v>
      </c>
      <c r="G18" s="56"/>
      <c r="H18" s="57">
        <v>6714540</v>
      </c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6"/>
    </row>
    <row r="19" spans="1:20" ht="19.5" customHeight="1">
      <c r="A19" s="46" t="s">
        <v>99</v>
      </c>
      <c r="B19" s="46" t="s">
        <v>101</v>
      </c>
      <c r="C19" s="46" t="s">
        <v>101</v>
      </c>
      <c r="D19" s="46" t="s">
        <v>84</v>
      </c>
      <c r="E19" s="182" t="s">
        <v>102</v>
      </c>
      <c r="F19" s="58">
        <v>263383</v>
      </c>
      <c r="G19" s="56"/>
      <c r="H19" s="57">
        <v>263383</v>
      </c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6"/>
    </row>
    <row r="20" spans="1:20" ht="19.5" customHeight="1">
      <c r="A20" s="46" t="s">
        <v>99</v>
      </c>
      <c r="B20" s="46" t="s">
        <v>89</v>
      </c>
      <c r="C20" s="46" t="s">
        <v>82</v>
      </c>
      <c r="D20" s="46" t="s">
        <v>84</v>
      </c>
      <c r="E20" s="182" t="s">
        <v>103</v>
      </c>
      <c r="F20" s="58">
        <v>20124</v>
      </c>
      <c r="G20" s="56"/>
      <c r="H20" s="57">
        <v>20124</v>
      </c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6"/>
    </row>
    <row r="21" spans="1:20" ht="19.5" customHeight="1">
      <c r="A21" s="46" t="s">
        <v>99</v>
      </c>
      <c r="B21" s="46" t="s">
        <v>93</v>
      </c>
      <c r="C21" s="46" t="s">
        <v>91</v>
      </c>
      <c r="D21" s="46" t="s">
        <v>84</v>
      </c>
      <c r="E21" s="182" t="s">
        <v>104</v>
      </c>
      <c r="F21" s="58">
        <v>3600</v>
      </c>
      <c r="G21" s="56"/>
      <c r="H21" s="57">
        <v>3600</v>
      </c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6"/>
    </row>
    <row r="22" spans="1:20" ht="19.5" customHeight="1">
      <c r="A22" s="46" t="s">
        <v>105</v>
      </c>
      <c r="B22" s="46" t="s">
        <v>93</v>
      </c>
      <c r="C22" s="46" t="s">
        <v>82</v>
      </c>
      <c r="D22" s="46" t="s">
        <v>84</v>
      </c>
      <c r="E22" s="182" t="s">
        <v>106</v>
      </c>
      <c r="F22" s="58">
        <v>148131</v>
      </c>
      <c r="G22" s="56"/>
      <c r="H22" s="57">
        <v>148131</v>
      </c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6"/>
    </row>
    <row r="23" spans="1:20" ht="19.5" customHeight="1">
      <c r="A23" s="46" t="s">
        <v>107</v>
      </c>
      <c r="B23" s="46" t="s">
        <v>101</v>
      </c>
      <c r="C23" s="46" t="s">
        <v>91</v>
      </c>
      <c r="D23" s="46" t="s">
        <v>84</v>
      </c>
      <c r="E23" s="182" t="s">
        <v>108</v>
      </c>
      <c r="F23" s="58">
        <v>13200</v>
      </c>
      <c r="G23" s="56"/>
      <c r="H23" s="57">
        <v>13200</v>
      </c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6"/>
    </row>
    <row r="24" spans="1:20" ht="19.5" customHeight="1">
      <c r="A24" s="46" t="s">
        <v>109</v>
      </c>
      <c r="B24" s="46" t="s">
        <v>83</v>
      </c>
      <c r="C24" s="46" t="s">
        <v>82</v>
      </c>
      <c r="D24" s="46" t="s">
        <v>84</v>
      </c>
      <c r="E24" s="182" t="s">
        <v>110</v>
      </c>
      <c r="F24" s="58">
        <v>158031</v>
      </c>
      <c r="G24" s="56"/>
      <c r="H24" s="57">
        <v>158031</v>
      </c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6"/>
    </row>
    <row r="25" spans="1:20" ht="19.5" customHeight="1">
      <c r="A25" s="46" t="s">
        <v>111</v>
      </c>
      <c r="B25" s="46" t="s">
        <v>82</v>
      </c>
      <c r="C25" s="46" t="s">
        <v>112</v>
      </c>
      <c r="D25" s="46" t="s">
        <v>84</v>
      </c>
      <c r="E25" s="182" t="s">
        <v>113</v>
      </c>
      <c r="F25" s="58">
        <v>60000</v>
      </c>
      <c r="G25" s="56"/>
      <c r="H25" s="57">
        <v>60000</v>
      </c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6"/>
    </row>
    <row r="26" spans="1:20" ht="19.5" customHeight="1">
      <c r="A26" s="46" t="s">
        <v>114</v>
      </c>
      <c r="B26" s="46"/>
      <c r="C26" s="46"/>
      <c r="D26" s="46" t="s">
        <v>84</v>
      </c>
      <c r="E26" s="182" t="s">
        <v>115</v>
      </c>
      <c r="F26" s="58">
        <v>50000</v>
      </c>
      <c r="G26" s="56"/>
      <c r="H26" s="57">
        <v>50000</v>
      </c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6"/>
    </row>
    <row r="27" spans="1:20" ht="19.5" customHeight="1">
      <c r="A27" s="46" t="s">
        <v>116</v>
      </c>
      <c r="B27" s="46" t="s">
        <v>91</v>
      </c>
      <c r="C27" s="46" t="s">
        <v>82</v>
      </c>
      <c r="D27" s="46" t="s">
        <v>84</v>
      </c>
      <c r="E27" s="182" t="s">
        <v>117</v>
      </c>
      <c r="F27" s="58">
        <v>30000</v>
      </c>
      <c r="G27" s="56"/>
      <c r="H27" s="57">
        <v>30000</v>
      </c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6"/>
    </row>
    <row r="28" spans="1:20" ht="19.5" customHeight="1">
      <c r="A28" s="46"/>
      <c r="B28" s="46"/>
      <c r="C28" s="46"/>
      <c r="D28" s="46" t="s">
        <v>118</v>
      </c>
      <c r="E28" s="182" t="s">
        <v>119</v>
      </c>
      <c r="F28" s="58">
        <v>756807</v>
      </c>
      <c r="G28" s="56"/>
      <c r="H28" s="57">
        <v>756807</v>
      </c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6"/>
    </row>
    <row r="29" spans="1:20" ht="19.5" customHeight="1">
      <c r="A29" s="46" t="s">
        <v>81</v>
      </c>
      <c r="B29" s="46" t="s">
        <v>86</v>
      </c>
      <c r="C29" s="46" t="s">
        <v>112</v>
      </c>
      <c r="D29" s="46" t="s">
        <v>120</v>
      </c>
      <c r="E29" s="182" t="s">
        <v>121</v>
      </c>
      <c r="F29" s="58">
        <v>566585</v>
      </c>
      <c r="G29" s="56"/>
      <c r="H29" s="57">
        <v>566585</v>
      </c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6"/>
    </row>
    <row r="30" spans="1:20" ht="19.5" customHeight="1">
      <c r="A30" s="46" t="s">
        <v>99</v>
      </c>
      <c r="B30" s="46" t="s">
        <v>101</v>
      </c>
      <c r="C30" s="46" t="s">
        <v>101</v>
      </c>
      <c r="D30" s="46" t="s">
        <v>120</v>
      </c>
      <c r="E30" s="182" t="s">
        <v>102</v>
      </c>
      <c r="F30" s="58">
        <v>94657</v>
      </c>
      <c r="G30" s="56"/>
      <c r="H30" s="57">
        <v>94657</v>
      </c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6"/>
    </row>
    <row r="31" spans="1:20" ht="19.5" customHeight="1">
      <c r="A31" s="46" t="s">
        <v>99</v>
      </c>
      <c r="B31" s="46" t="s">
        <v>91</v>
      </c>
      <c r="C31" s="46" t="s">
        <v>82</v>
      </c>
      <c r="D31" s="46" t="s">
        <v>120</v>
      </c>
      <c r="E31" s="182" t="s">
        <v>122</v>
      </c>
      <c r="F31" s="58">
        <v>7296</v>
      </c>
      <c r="G31" s="56"/>
      <c r="H31" s="57">
        <v>7296</v>
      </c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6"/>
    </row>
    <row r="32" spans="1:20" ht="19.5" customHeight="1">
      <c r="A32" s="46" t="s">
        <v>105</v>
      </c>
      <c r="B32" s="46" t="s">
        <v>93</v>
      </c>
      <c r="C32" s="46" t="s">
        <v>83</v>
      </c>
      <c r="D32" s="46" t="s">
        <v>120</v>
      </c>
      <c r="E32" s="182" t="s">
        <v>123</v>
      </c>
      <c r="F32" s="58">
        <v>31472</v>
      </c>
      <c r="G32" s="56"/>
      <c r="H32" s="57">
        <v>31472</v>
      </c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6"/>
    </row>
    <row r="33" spans="1:20" ht="19.5" customHeight="1">
      <c r="A33" s="46" t="s">
        <v>109</v>
      </c>
      <c r="B33" s="46" t="s">
        <v>83</v>
      </c>
      <c r="C33" s="46" t="s">
        <v>82</v>
      </c>
      <c r="D33" s="46" t="s">
        <v>120</v>
      </c>
      <c r="E33" s="182" t="s">
        <v>110</v>
      </c>
      <c r="F33" s="58">
        <v>56797</v>
      </c>
      <c r="G33" s="56"/>
      <c r="H33" s="57">
        <v>56797</v>
      </c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6"/>
    </row>
    <row r="34" spans="1:20" ht="19.5" customHeight="1">
      <c r="A34" s="46"/>
      <c r="B34" s="46"/>
      <c r="C34" s="46"/>
      <c r="D34" s="46" t="s">
        <v>124</v>
      </c>
      <c r="E34" s="182" t="s">
        <v>125</v>
      </c>
      <c r="F34" s="58">
        <v>175087</v>
      </c>
      <c r="G34" s="56"/>
      <c r="H34" s="57">
        <v>175087</v>
      </c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6"/>
    </row>
    <row r="35" spans="1:20" ht="19.5" customHeight="1">
      <c r="A35" s="46" t="s">
        <v>99</v>
      </c>
      <c r="B35" s="46" t="s">
        <v>101</v>
      </c>
      <c r="C35" s="46" t="s">
        <v>101</v>
      </c>
      <c r="D35" s="46" t="s">
        <v>126</v>
      </c>
      <c r="E35" s="182" t="s">
        <v>102</v>
      </c>
      <c r="F35" s="58">
        <v>22915</v>
      </c>
      <c r="G35" s="56"/>
      <c r="H35" s="57">
        <v>22915</v>
      </c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6"/>
    </row>
    <row r="36" spans="1:20" ht="19.5" customHeight="1">
      <c r="A36" s="46" t="s">
        <v>99</v>
      </c>
      <c r="B36" s="46" t="s">
        <v>91</v>
      </c>
      <c r="C36" s="46" t="s">
        <v>82</v>
      </c>
      <c r="D36" s="46" t="s">
        <v>126</v>
      </c>
      <c r="E36" s="182" t="s">
        <v>122</v>
      </c>
      <c r="F36" s="58">
        <v>1824</v>
      </c>
      <c r="G36" s="56"/>
      <c r="H36" s="57">
        <v>1824</v>
      </c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6"/>
    </row>
    <row r="37" spans="1:20" ht="19.5" customHeight="1">
      <c r="A37" s="46" t="s">
        <v>105</v>
      </c>
      <c r="B37" s="46" t="s">
        <v>93</v>
      </c>
      <c r="C37" s="46" t="s">
        <v>83</v>
      </c>
      <c r="D37" s="46" t="s">
        <v>126</v>
      </c>
      <c r="E37" s="182" t="s">
        <v>123</v>
      </c>
      <c r="F37" s="58">
        <v>7868</v>
      </c>
      <c r="G37" s="56"/>
      <c r="H37" s="57">
        <v>7868</v>
      </c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6"/>
    </row>
    <row r="38" spans="1:20" ht="19.5" customHeight="1">
      <c r="A38" s="46" t="s">
        <v>127</v>
      </c>
      <c r="B38" s="46" t="s">
        <v>82</v>
      </c>
      <c r="C38" s="46" t="s">
        <v>97</v>
      </c>
      <c r="D38" s="46" t="s">
        <v>126</v>
      </c>
      <c r="E38" s="182" t="s">
        <v>128</v>
      </c>
      <c r="F38" s="58">
        <v>125676</v>
      </c>
      <c r="G38" s="56"/>
      <c r="H38" s="57">
        <v>125676</v>
      </c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6"/>
    </row>
    <row r="39" spans="1:20" ht="19.5" customHeight="1">
      <c r="A39" s="46" t="s">
        <v>127</v>
      </c>
      <c r="B39" s="46" t="s">
        <v>82</v>
      </c>
      <c r="C39" s="46" t="s">
        <v>91</v>
      </c>
      <c r="D39" s="46" t="s">
        <v>126</v>
      </c>
      <c r="E39" s="182" t="s">
        <v>129</v>
      </c>
      <c r="F39" s="58">
        <v>3054</v>
      </c>
      <c r="G39" s="56"/>
      <c r="H39" s="57">
        <v>3054</v>
      </c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6"/>
    </row>
    <row r="40" spans="1:20" ht="19.5" customHeight="1">
      <c r="A40" s="46" t="s">
        <v>109</v>
      </c>
      <c r="B40" s="46" t="s">
        <v>83</v>
      </c>
      <c r="C40" s="46" t="s">
        <v>82</v>
      </c>
      <c r="D40" s="46" t="s">
        <v>126</v>
      </c>
      <c r="E40" s="182" t="s">
        <v>110</v>
      </c>
      <c r="F40" s="58">
        <v>13750</v>
      </c>
      <c r="G40" s="56"/>
      <c r="H40" s="57">
        <v>13750</v>
      </c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6"/>
    </row>
    <row r="41" spans="1:20" ht="19.5" customHeight="1">
      <c r="A41" s="46"/>
      <c r="B41" s="46"/>
      <c r="C41" s="46"/>
      <c r="D41" s="46" t="s">
        <v>130</v>
      </c>
      <c r="E41" s="182" t="s">
        <v>131</v>
      </c>
      <c r="F41" s="58">
        <v>1000040</v>
      </c>
      <c r="G41" s="56"/>
      <c r="H41" s="57">
        <v>1000040</v>
      </c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6"/>
    </row>
    <row r="42" spans="1:20" ht="19.5" customHeight="1">
      <c r="A42" s="46" t="s">
        <v>99</v>
      </c>
      <c r="B42" s="46" t="s">
        <v>101</v>
      </c>
      <c r="C42" s="46" t="s">
        <v>101</v>
      </c>
      <c r="D42" s="46" t="s">
        <v>132</v>
      </c>
      <c r="E42" s="182" t="s">
        <v>102</v>
      </c>
      <c r="F42" s="58">
        <v>119365</v>
      </c>
      <c r="G42" s="56"/>
      <c r="H42" s="57">
        <v>119365</v>
      </c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6"/>
    </row>
    <row r="43" spans="1:20" ht="19.5" customHeight="1">
      <c r="A43" s="46" t="s">
        <v>99</v>
      </c>
      <c r="B43" s="46" t="s">
        <v>91</v>
      </c>
      <c r="C43" s="46" t="s">
        <v>82</v>
      </c>
      <c r="D43" s="46" t="s">
        <v>132</v>
      </c>
      <c r="E43" s="182" t="s">
        <v>122</v>
      </c>
      <c r="F43" s="58">
        <v>9120</v>
      </c>
      <c r="G43" s="56"/>
      <c r="H43" s="57">
        <v>9120</v>
      </c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6"/>
    </row>
    <row r="44" spans="1:20" ht="19.5" customHeight="1">
      <c r="A44" s="46" t="s">
        <v>105</v>
      </c>
      <c r="B44" s="46" t="s">
        <v>93</v>
      </c>
      <c r="C44" s="46" t="s">
        <v>83</v>
      </c>
      <c r="D44" s="46" t="s">
        <v>132</v>
      </c>
      <c r="E44" s="182" t="s">
        <v>123</v>
      </c>
      <c r="F44" s="58">
        <v>39340</v>
      </c>
      <c r="G44" s="56"/>
      <c r="H44" s="57">
        <v>39340</v>
      </c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6"/>
    </row>
    <row r="45" spans="1:20" ht="19.5" customHeight="1">
      <c r="A45" s="46" t="s">
        <v>133</v>
      </c>
      <c r="B45" s="46" t="s">
        <v>83</v>
      </c>
      <c r="C45" s="46" t="s">
        <v>82</v>
      </c>
      <c r="D45" s="46" t="s">
        <v>132</v>
      </c>
      <c r="E45" s="182" t="s">
        <v>134</v>
      </c>
      <c r="F45" s="58">
        <v>648224</v>
      </c>
      <c r="G45" s="56"/>
      <c r="H45" s="57">
        <v>648224</v>
      </c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6"/>
    </row>
    <row r="46" spans="1:20" ht="19.5" customHeight="1">
      <c r="A46" s="46" t="s">
        <v>133</v>
      </c>
      <c r="B46" s="46" t="s">
        <v>101</v>
      </c>
      <c r="C46" s="46" t="s">
        <v>82</v>
      </c>
      <c r="D46" s="46" t="s">
        <v>132</v>
      </c>
      <c r="E46" s="182" t="s">
        <v>135</v>
      </c>
      <c r="F46" s="58">
        <v>112372</v>
      </c>
      <c r="G46" s="56"/>
      <c r="H46" s="57">
        <v>112372</v>
      </c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6"/>
    </row>
    <row r="47" spans="1:20" ht="19.5" customHeight="1">
      <c r="A47" s="46" t="s">
        <v>109</v>
      </c>
      <c r="B47" s="46" t="s">
        <v>83</v>
      </c>
      <c r="C47" s="46" t="s">
        <v>82</v>
      </c>
      <c r="D47" s="46" t="s">
        <v>132</v>
      </c>
      <c r="E47" s="182" t="s">
        <v>110</v>
      </c>
      <c r="F47" s="58">
        <v>71619</v>
      </c>
      <c r="G47" s="56"/>
      <c r="H47" s="57">
        <v>71619</v>
      </c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6"/>
    </row>
    <row r="48" spans="1:20" ht="19.5" customHeight="1">
      <c r="A48" s="46"/>
      <c r="B48" s="46"/>
      <c r="C48" s="46"/>
      <c r="D48" s="46" t="s">
        <v>136</v>
      </c>
      <c r="E48" s="182" t="s">
        <v>137</v>
      </c>
      <c r="F48" s="58">
        <v>358093</v>
      </c>
      <c r="G48" s="56"/>
      <c r="H48" s="57">
        <v>358093</v>
      </c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6"/>
    </row>
    <row r="49" spans="1:20" ht="19.5" customHeight="1">
      <c r="A49" s="46" t="s">
        <v>81</v>
      </c>
      <c r="B49" s="46" t="s">
        <v>112</v>
      </c>
      <c r="C49" s="46" t="s">
        <v>138</v>
      </c>
      <c r="D49" s="46" t="s">
        <v>139</v>
      </c>
      <c r="E49" s="182" t="s">
        <v>140</v>
      </c>
      <c r="F49" s="58">
        <v>255466</v>
      </c>
      <c r="G49" s="56"/>
      <c r="H49" s="57">
        <v>255466</v>
      </c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6"/>
    </row>
    <row r="50" spans="1:20" ht="19.5" customHeight="1">
      <c r="A50" s="46" t="s">
        <v>81</v>
      </c>
      <c r="B50" s="46" t="s">
        <v>112</v>
      </c>
      <c r="C50" s="46" t="s">
        <v>91</v>
      </c>
      <c r="D50" s="46" t="s">
        <v>139</v>
      </c>
      <c r="E50" s="182" t="s">
        <v>141</v>
      </c>
      <c r="F50" s="58">
        <v>10971</v>
      </c>
      <c r="G50" s="56"/>
      <c r="H50" s="57">
        <v>10971</v>
      </c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6"/>
    </row>
    <row r="51" spans="1:20" ht="19.5" customHeight="1">
      <c r="A51" s="46" t="s">
        <v>99</v>
      </c>
      <c r="B51" s="46" t="s">
        <v>101</v>
      </c>
      <c r="C51" s="46" t="s">
        <v>101</v>
      </c>
      <c r="D51" s="46" t="s">
        <v>139</v>
      </c>
      <c r="E51" s="182" t="s">
        <v>102</v>
      </c>
      <c r="F51" s="58">
        <v>45170</v>
      </c>
      <c r="G51" s="56"/>
      <c r="H51" s="57">
        <v>45170</v>
      </c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6"/>
    </row>
    <row r="52" spans="1:20" ht="19.5" customHeight="1">
      <c r="A52" s="46" t="s">
        <v>99</v>
      </c>
      <c r="B52" s="46" t="s">
        <v>91</v>
      </c>
      <c r="C52" s="46" t="s">
        <v>82</v>
      </c>
      <c r="D52" s="46" t="s">
        <v>139</v>
      </c>
      <c r="E52" s="182" t="s">
        <v>122</v>
      </c>
      <c r="F52" s="58">
        <v>3648</v>
      </c>
      <c r="G52" s="56"/>
      <c r="H52" s="57">
        <v>3648</v>
      </c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6"/>
    </row>
    <row r="53" spans="1:20" ht="19.5" customHeight="1">
      <c r="A53" s="46" t="s">
        <v>105</v>
      </c>
      <c r="B53" s="46" t="s">
        <v>93</v>
      </c>
      <c r="C53" s="46" t="s">
        <v>83</v>
      </c>
      <c r="D53" s="46" t="s">
        <v>139</v>
      </c>
      <c r="E53" s="182" t="s">
        <v>123</v>
      </c>
      <c r="F53" s="58">
        <v>15736</v>
      </c>
      <c r="G53" s="56"/>
      <c r="H53" s="57">
        <v>15736</v>
      </c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6"/>
    </row>
    <row r="54" spans="1:20" ht="19.5" customHeight="1">
      <c r="A54" s="46" t="s">
        <v>109</v>
      </c>
      <c r="B54" s="46" t="s">
        <v>83</v>
      </c>
      <c r="C54" s="46" t="s">
        <v>82</v>
      </c>
      <c r="D54" s="46" t="s">
        <v>139</v>
      </c>
      <c r="E54" s="182" t="s">
        <v>110</v>
      </c>
      <c r="F54" s="58">
        <v>27102</v>
      </c>
      <c r="G54" s="56"/>
      <c r="H54" s="57">
        <v>27102</v>
      </c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6"/>
    </row>
  </sheetData>
  <sheetProtection/>
  <mergeCells count="19"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1" style="0" customWidth="1"/>
    <col min="4" max="4" width="9.16015625" style="0" customWidth="1"/>
    <col min="5" max="5" width="38" style="0" customWidth="1"/>
    <col min="6" max="6" width="13.33203125" style="0" customWidth="1"/>
    <col min="7" max="8" width="15.66015625" style="0" customWidth="1"/>
    <col min="9" max="9" width="9.16015625" style="0" customWidth="1"/>
    <col min="10" max="10" width="10.66015625" style="0" customWidth="1"/>
  </cols>
  <sheetData>
    <row r="1" spans="1:10" ht="19.5" customHeight="1">
      <c r="A1" s="1"/>
      <c r="B1" s="2"/>
      <c r="C1" s="2"/>
      <c r="D1" s="2"/>
      <c r="E1" s="2"/>
      <c r="F1" s="2"/>
      <c r="G1" s="2"/>
      <c r="H1" s="2"/>
      <c r="I1" s="2"/>
      <c r="J1" s="67" t="s">
        <v>142</v>
      </c>
    </row>
    <row r="2" spans="1:10" ht="19.5" customHeight="1">
      <c r="A2" s="4" t="s">
        <v>143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5"/>
      <c r="B3" s="5"/>
      <c r="C3" s="5"/>
      <c r="D3" s="5"/>
      <c r="E3" s="5"/>
      <c r="F3" s="35"/>
      <c r="G3" s="35"/>
      <c r="H3" s="35"/>
      <c r="I3" s="35"/>
      <c r="J3" s="7" t="s">
        <v>2</v>
      </c>
    </row>
    <row r="4" spans="1:10" ht="19.5" customHeight="1">
      <c r="A4" s="12" t="s">
        <v>54</v>
      </c>
      <c r="B4" s="12"/>
      <c r="C4" s="12"/>
      <c r="D4" s="12"/>
      <c r="E4" s="12"/>
      <c r="F4" s="17" t="s">
        <v>55</v>
      </c>
      <c r="G4" s="17" t="s">
        <v>144</v>
      </c>
      <c r="H4" s="17" t="s">
        <v>145</v>
      </c>
      <c r="I4" s="17" t="s">
        <v>146</v>
      </c>
      <c r="J4" s="17" t="s">
        <v>147</v>
      </c>
    </row>
    <row r="5" spans="1:10" ht="19.5" customHeight="1">
      <c r="A5" s="12" t="s">
        <v>65</v>
      </c>
      <c r="B5" s="12"/>
      <c r="C5" s="12"/>
      <c r="D5" s="17" t="s">
        <v>66</v>
      </c>
      <c r="E5" s="17" t="s">
        <v>67</v>
      </c>
      <c r="F5" s="17"/>
      <c r="G5" s="17"/>
      <c r="H5" s="17"/>
      <c r="I5" s="17"/>
      <c r="J5" s="17"/>
    </row>
    <row r="6" spans="1:10" ht="30.75" customHeight="1">
      <c r="A6" s="68" t="s">
        <v>75</v>
      </c>
      <c r="B6" s="69" t="s">
        <v>76</v>
      </c>
      <c r="C6" s="68" t="s">
        <v>77</v>
      </c>
      <c r="D6" s="17"/>
      <c r="E6" s="17"/>
      <c r="F6" s="17"/>
      <c r="G6" s="17"/>
      <c r="H6" s="17"/>
      <c r="I6" s="17"/>
      <c r="J6" s="17"/>
    </row>
    <row r="7" spans="1:10" s="66" customFormat="1" ht="12.75" customHeight="1">
      <c r="A7" s="70" t="s">
        <v>78</v>
      </c>
      <c r="B7" s="70" t="s">
        <v>78</v>
      </c>
      <c r="C7" s="70" t="s">
        <v>78</v>
      </c>
      <c r="D7" s="70" t="s">
        <v>78</v>
      </c>
      <c r="E7" s="70" t="s">
        <v>78</v>
      </c>
      <c r="F7" s="70">
        <v>1</v>
      </c>
      <c r="G7" s="71">
        <v>2</v>
      </c>
      <c r="H7" s="71">
        <v>3</v>
      </c>
      <c r="I7" s="71">
        <v>4</v>
      </c>
      <c r="J7" s="71">
        <v>5</v>
      </c>
    </row>
    <row r="8" spans="1:10" ht="19.5" customHeight="1">
      <c r="A8" s="46"/>
      <c r="B8" s="46"/>
      <c r="C8" s="46"/>
      <c r="D8" s="46"/>
      <c r="E8" s="182" t="s">
        <v>55</v>
      </c>
      <c r="F8" s="58">
        <v>12347833</v>
      </c>
      <c r="G8" s="56">
        <v>4551279</v>
      </c>
      <c r="H8" s="59">
        <v>7796554</v>
      </c>
      <c r="I8" s="57"/>
      <c r="J8" s="56"/>
    </row>
    <row r="9" spans="1:10" ht="19.5" customHeight="1">
      <c r="A9" s="46"/>
      <c r="B9" s="46"/>
      <c r="C9" s="46"/>
      <c r="D9" s="46" t="s">
        <v>79</v>
      </c>
      <c r="E9" s="182" t="s">
        <v>80</v>
      </c>
      <c r="F9" s="58">
        <v>10057806</v>
      </c>
      <c r="G9" s="56">
        <v>2437558</v>
      </c>
      <c r="H9" s="59">
        <v>7620248</v>
      </c>
      <c r="I9" s="57"/>
      <c r="J9" s="56"/>
    </row>
    <row r="10" spans="1:10" ht="19.5" customHeight="1">
      <c r="A10" s="46" t="s">
        <v>81</v>
      </c>
      <c r="B10" s="46" t="s">
        <v>82</v>
      </c>
      <c r="C10" s="46" t="s">
        <v>83</v>
      </c>
      <c r="D10" s="46" t="s">
        <v>84</v>
      </c>
      <c r="E10" s="182" t="s">
        <v>85</v>
      </c>
      <c r="F10" s="58">
        <v>20000</v>
      </c>
      <c r="G10" s="56">
        <v>0</v>
      </c>
      <c r="H10" s="59">
        <v>20000</v>
      </c>
      <c r="I10" s="57"/>
      <c r="J10" s="56"/>
    </row>
    <row r="11" spans="1:10" ht="19.5" customHeight="1">
      <c r="A11" s="46" t="s">
        <v>81</v>
      </c>
      <c r="B11" s="46" t="s">
        <v>86</v>
      </c>
      <c r="C11" s="46" t="s">
        <v>82</v>
      </c>
      <c r="D11" s="46" t="s">
        <v>84</v>
      </c>
      <c r="E11" s="182" t="s">
        <v>87</v>
      </c>
      <c r="F11" s="58">
        <v>1868013</v>
      </c>
      <c r="G11" s="56">
        <v>1868013</v>
      </c>
      <c r="H11" s="59">
        <v>0</v>
      </c>
      <c r="I11" s="57"/>
      <c r="J11" s="56"/>
    </row>
    <row r="12" spans="1:10" ht="19.5" customHeight="1">
      <c r="A12" s="46" t="s">
        <v>81</v>
      </c>
      <c r="B12" s="46" t="s">
        <v>86</v>
      </c>
      <c r="C12" s="46" t="s">
        <v>83</v>
      </c>
      <c r="D12" s="46" t="s">
        <v>84</v>
      </c>
      <c r="E12" s="182" t="s">
        <v>88</v>
      </c>
      <c r="F12" s="58">
        <v>518784</v>
      </c>
      <c r="G12" s="56">
        <v>0</v>
      </c>
      <c r="H12" s="59">
        <v>518784</v>
      </c>
      <c r="I12" s="57"/>
      <c r="J12" s="56"/>
    </row>
    <row r="13" spans="1:10" ht="19.5" customHeight="1">
      <c r="A13" s="46" t="s">
        <v>81</v>
      </c>
      <c r="B13" s="46" t="s">
        <v>86</v>
      </c>
      <c r="C13" s="46" t="s">
        <v>89</v>
      </c>
      <c r="D13" s="46" t="s">
        <v>84</v>
      </c>
      <c r="E13" s="182" t="s">
        <v>90</v>
      </c>
      <c r="F13" s="58">
        <v>60000</v>
      </c>
      <c r="G13" s="56">
        <v>0</v>
      </c>
      <c r="H13" s="59">
        <v>60000</v>
      </c>
      <c r="I13" s="57"/>
      <c r="J13" s="56"/>
    </row>
    <row r="14" spans="1:10" ht="19.5" customHeight="1">
      <c r="A14" s="46" t="s">
        <v>81</v>
      </c>
      <c r="B14" s="46" t="s">
        <v>89</v>
      </c>
      <c r="C14" s="46" t="s">
        <v>91</v>
      </c>
      <c r="D14" s="46" t="s">
        <v>84</v>
      </c>
      <c r="E14" s="182" t="s">
        <v>92</v>
      </c>
      <c r="F14" s="58">
        <v>30000</v>
      </c>
      <c r="G14" s="56">
        <v>0</v>
      </c>
      <c r="H14" s="59">
        <v>30000</v>
      </c>
      <c r="I14" s="57"/>
      <c r="J14" s="56"/>
    </row>
    <row r="15" spans="1:10" ht="19.5" customHeight="1">
      <c r="A15" s="46" t="s">
        <v>81</v>
      </c>
      <c r="B15" s="46" t="s">
        <v>93</v>
      </c>
      <c r="C15" s="46" t="s">
        <v>83</v>
      </c>
      <c r="D15" s="46" t="s">
        <v>84</v>
      </c>
      <c r="E15" s="182" t="s">
        <v>94</v>
      </c>
      <c r="F15" s="58">
        <v>20000</v>
      </c>
      <c r="G15" s="56">
        <v>0</v>
      </c>
      <c r="H15" s="59">
        <v>20000</v>
      </c>
      <c r="I15" s="57"/>
      <c r="J15" s="56"/>
    </row>
    <row r="16" spans="1:10" ht="19.5" customHeight="1">
      <c r="A16" s="46" t="s">
        <v>81</v>
      </c>
      <c r="B16" s="46" t="s">
        <v>95</v>
      </c>
      <c r="C16" s="46" t="s">
        <v>82</v>
      </c>
      <c r="D16" s="46" t="s">
        <v>84</v>
      </c>
      <c r="E16" s="182" t="s">
        <v>96</v>
      </c>
      <c r="F16" s="58">
        <v>60000</v>
      </c>
      <c r="G16" s="56">
        <v>0</v>
      </c>
      <c r="H16" s="59">
        <v>60000</v>
      </c>
      <c r="I16" s="57"/>
      <c r="J16" s="56"/>
    </row>
    <row r="17" spans="1:10" ht="19.5" customHeight="1">
      <c r="A17" s="46" t="s">
        <v>81</v>
      </c>
      <c r="B17" s="46" t="s">
        <v>97</v>
      </c>
      <c r="C17" s="46" t="s">
        <v>83</v>
      </c>
      <c r="D17" s="46" t="s">
        <v>84</v>
      </c>
      <c r="E17" s="182" t="s">
        <v>98</v>
      </c>
      <c r="F17" s="58">
        <v>20000</v>
      </c>
      <c r="G17" s="56">
        <v>0</v>
      </c>
      <c r="H17" s="59">
        <v>20000</v>
      </c>
      <c r="I17" s="57"/>
      <c r="J17" s="56"/>
    </row>
    <row r="18" spans="1:10" ht="19.5" customHeight="1">
      <c r="A18" s="46" t="s">
        <v>99</v>
      </c>
      <c r="B18" s="46" t="s">
        <v>83</v>
      </c>
      <c r="C18" s="46" t="s">
        <v>89</v>
      </c>
      <c r="D18" s="46" t="s">
        <v>84</v>
      </c>
      <c r="E18" s="182" t="s">
        <v>100</v>
      </c>
      <c r="F18" s="58">
        <v>6714540</v>
      </c>
      <c r="G18" s="56">
        <v>0</v>
      </c>
      <c r="H18" s="59">
        <v>6714540</v>
      </c>
      <c r="I18" s="57"/>
      <c r="J18" s="56"/>
    </row>
    <row r="19" spans="1:10" ht="19.5" customHeight="1">
      <c r="A19" s="46" t="s">
        <v>99</v>
      </c>
      <c r="B19" s="46" t="s">
        <v>101</v>
      </c>
      <c r="C19" s="46" t="s">
        <v>101</v>
      </c>
      <c r="D19" s="46" t="s">
        <v>84</v>
      </c>
      <c r="E19" s="182" t="s">
        <v>102</v>
      </c>
      <c r="F19" s="58">
        <v>263383</v>
      </c>
      <c r="G19" s="56">
        <v>263383</v>
      </c>
      <c r="H19" s="59">
        <v>0</v>
      </c>
      <c r="I19" s="57"/>
      <c r="J19" s="56"/>
    </row>
    <row r="20" spans="1:10" ht="19.5" customHeight="1">
      <c r="A20" s="46" t="s">
        <v>99</v>
      </c>
      <c r="B20" s="46" t="s">
        <v>89</v>
      </c>
      <c r="C20" s="46" t="s">
        <v>82</v>
      </c>
      <c r="D20" s="46" t="s">
        <v>84</v>
      </c>
      <c r="E20" s="182" t="s">
        <v>103</v>
      </c>
      <c r="F20" s="58">
        <v>20124</v>
      </c>
      <c r="G20" s="56">
        <v>0</v>
      </c>
      <c r="H20" s="59">
        <v>20124</v>
      </c>
      <c r="I20" s="57"/>
      <c r="J20" s="56"/>
    </row>
    <row r="21" spans="1:10" ht="19.5" customHeight="1">
      <c r="A21" s="46" t="s">
        <v>99</v>
      </c>
      <c r="B21" s="46" t="s">
        <v>93</v>
      </c>
      <c r="C21" s="46" t="s">
        <v>91</v>
      </c>
      <c r="D21" s="46" t="s">
        <v>84</v>
      </c>
      <c r="E21" s="182" t="s">
        <v>104</v>
      </c>
      <c r="F21" s="58">
        <v>3600</v>
      </c>
      <c r="G21" s="56">
        <v>0</v>
      </c>
      <c r="H21" s="59">
        <v>3600</v>
      </c>
      <c r="I21" s="57"/>
      <c r="J21" s="56"/>
    </row>
    <row r="22" spans="1:10" ht="19.5" customHeight="1">
      <c r="A22" s="46" t="s">
        <v>105</v>
      </c>
      <c r="B22" s="46" t="s">
        <v>93</v>
      </c>
      <c r="C22" s="46" t="s">
        <v>82</v>
      </c>
      <c r="D22" s="46" t="s">
        <v>84</v>
      </c>
      <c r="E22" s="182" t="s">
        <v>106</v>
      </c>
      <c r="F22" s="58">
        <v>148131</v>
      </c>
      <c r="G22" s="56">
        <v>148131</v>
      </c>
      <c r="H22" s="59">
        <v>0</v>
      </c>
      <c r="I22" s="57"/>
      <c r="J22" s="56"/>
    </row>
    <row r="23" spans="1:10" ht="19.5" customHeight="1">
      <c r="A23" s="46" t="s">
        <v>107</v>
      </c>
      <c r="B23" s="46" t="s">
        <v>101</v>
      </c>
      <c r="C23" s="46" t="s">
        <v>91</v>
      </c>
      <c r="D23" s="46" t="s">
        <v>84</v>
      </c>
      <c r="E23" s="182" t="s">
        <v>108</v>
      </c>
      <c r="F23" s="58">
        <v>13200</v>
      </c>
      <c r="G23" s="56">
        <v>0</v>
      </c>
      <c r="H23" s="59">
        <v>13200</v>
      </c>
      <c r="I23" s="57"/>
      <c r="J23" s="56"/>
    </row>
    <row r="24" spans="1:10" ht="19.5" customHeight="1">
      <c r="A24" s="46" t="s">
        <v>109</v>
      </c>
      <c r="B24" s="46" t="s">
        <v>83</v>
      </c>
      <c r="C24" s="46" t="s">
        <v>82</v>
      </c>
      <c r="D24" s="46" t="s">
        <v>84</v>
      </c>
      <c r="E24" s="182" t="s">
        <v>110</v>
      </c>
      <c r="F24" s="58">
        <v>158031</v>
      </c>
      <c r="G24" s="56">
        <v>158031</v>
      </c>
      <c r="H24" s="59">
        <v>0</v>
      </c>
      <c r="I24" s="57"/>
      <c r="J24" s="56"/>
    </row>
    <row r="25" spans="1:10" ht="19.5" customHeight="1">
      <c r="A25" s="46" t="s">
        <v>111</v>
      </c>
      <c r="B25" s="46" t="s">
        <v>82</v>
      </c>
      <c r="C25" s="46" t="s">
        <v>112</v>
      </c>
      <c r="D25" s="46" t="s">
        <v>84</v>
      </c>
      <c r="E25" s="182" t="s">
        <v>113</v>
      </c>
      <c r="F25" s="58">
        <v>60000</v>
      </c>
      <c r="G25" s="56">
        <v>0</v>
      </c>
      <c r="H25" s="59">
        <v>60000</v>
      </c>
      <c r="I25" s="57"/>
      <c r="J25" s="56"/>
    </row>
    <row r="26" spans="1:10" ht="19.5" customHeight="1">
      <c r="A26" s="46" t="s">
        <v>114</v>
      </c>
      <c r="B26" s="46"/>
      <c r="C26" s="46"/>
      <c r="D26" s="46" t="s">
        <v>84</v>
      </c>
      <c r="E26" s="182" t="s">
        <v>115</v>
      </c>
      <c r="F26" s="58">
        <v>50000</v>
      </c>
      <c r="G26" s="56">
        <v>0</v>
      </c>
      <c r="H26" s="59">
        <v>50000</v>
      </c>
      <c r="I26" s="57"/>
      <c r="J26" s="56"/>
    </row>
    <row r="27" spans="1:10" ht="19.5" customHeight="1">
      <c r="A27" s="46" t="s">
        <v>116</v>
      </c>
      <c r="B27" s="46" t="s">
        <v>91</v>
      </c>
      <c r="C27" s="46" t="s">
        <v>82</v>
      </c>
      <c r="D27" s="46" t="s">
        <v>84</v>
      </c>
      <c r="E27" s="182" t="s">
        <v>117</v>
      </c>
      <c r="F27" s="58">
        <v>30000</v>
      </c>
      <c r="G27" s="56">
        <v>0</v>
      </c>
      <c r="H27" s="59">
        <v>30000</v>
      </c>
      <c r="I27" s="57"/>
      <c r="J27" s="56"/>
    </row>
    <row r="28" spans="1:10" ht="19.5" customHeight="1">
      <c r="A28" s="46"/>
      <c r="B28" s="46"/>
      <c r="C28" s="46"/>
      <c r="D28" s="46" t="s">
        <v>118</v>
      </c>
      <c r="E28" s="182" t="s">
        <v>119</v>
      </c>
      <c r="F28" s="58">
        <v>756807</v>
      </c>
      <c r="G28" s="56">
        <v>706898</v>
      </c>
      <c r="H28" s="59">
        <v>49909</v>
      </c>
      <c r="I28" s="57"/>
      <c r="J28" s="56"/>
    </row>
    <row r="29" spans="1:10" ht="19.5" customHeight="1">
      <c r="A29" s="46" t="s">
        <v>81</v>
      </c>
      <c r="B29" s="46" t="s">
        <v>86</v>
      </c>
      <c r="C29" s="46" t="s">
        <v>112</v>
      </c>
      <c r="D29" s="46" t="s">
        <v>120</v>
      </c>
      <c r="E29" s="182" t="s">
        <v>121</v>
      </c>
      <c r="F29" s="58">
        <v>566585</v>
      </c>
      <c r="G29" s="56">
        <v>516676</v>
      </c>
      <c r="H29" s="59">
        <v>49909</v>
      </c>
      <c r="I29" s="57"/>
      <c r="J29" s="56"/>
    </row>
    <row r="30" spans="1:10" ht="19.5" customHeight="1">
      <c r="A30" s="46" t="s">
        <v>99</v>
      </c>
      <c r="B30" s="46" t="s">
        <v>101</v>
      </c>
      <c r="C30" s="46" t="s">
        <v>101</v>
      </c>
      <c r="D30" s="46" t="s">
        <v>120</v>
      </c>
      <c r="E30" s="182" t="s">
        <v>102</v>
      </c>
      <c r="F30" s="58">
        <v>94657</v>
      </c>
      <c r="G30" s="56">
        <v>94657</v>
      </c>
      <c r="H30" s="59">
        <v>0</v>
      </c>
      <c r="I30" s="57"/>
      <c r="J30" s="56"/>
    </row>
    <row r="31" spans="1:10" ht="19.5" customHeight="1">
      <c r="A31" s="46" t="s">
        <v>99</v>
      </c>
      <c r="B31" s="46" t="s">
        <v>91</v>
      </c>
      <c r="C31" s="46" t="s">
        <v>82</v>
      </c>
      <c r="D31" s="46" t="s">
        <v>120</v>
      </c>
      <c r="E31" s="182" t="s">
        <v>122</v>
      </c>
      <c r="F31" s="58">
        <v>7296</v>
      </c>
      <c r="G31" s="56">
        <v>7296</v>
      </c>
      <c r="H31" s="59">
        <v>0</v>
      </c>
      <c r="I31" s="57"/>
      <c r="J31" s="56"/>
    </row>
    <row r="32" spans="1:10" ht="19.5" customHeight="1">
      <c r="A32" s="46" t="s">
        <v>105</v>
      </c>
      <c r="B32" s="46" t="s">
        <v>93</v>
      </c>
      <c r="C32" s="46" t="s">
        <v>83</v>
      </c>
      <c r="D32" s="46" t="s">
        <v>120</v>
      </c>
      <c r="E32" s="182" t="s">
        <v>123</v>
      </c>
      <c r="F32" s="58">
        <v>31472</v>
      </c>
      <c r="G32" s="56">
        <v>31472</v>
      </c>
      <c r="H32" s="59">
        <v>0</v>
      </c>
      <c r="I32" s="57"/>
      <c r="J32" s="56"/>
    </row>
    <row r="33" spans="1:10" ht="19.5" customHeight="1">
      <c r="A33" s="46" t="s">
        <v>109</v>
      </c>
      <c r="B33" s="46" t="s">
        <v>83</v>
      </c>
      <c r="C33" s="46" t="s">
        <v>82</v>
      </c>
      <c r="D33" s="46" t="s">
        <v>120</v>
      </c>
      <c r="E33" s="182" t="s">
        <v>110</v>
      </c>
      <c r="F33" s="58">
        <v>56797</v>
      </c>
      <c r="G33" s="56">
        <v>56797</v>
      </c>
      <c r="H33" s="59">
        <v>0</v>
      </c>
      <c r="I33" s="57"/>
      <c r="J33" s="56"/>
    </row>
    <row r="34" spans="1:10" ht="19.5" customHeight="1">
      <c r="A34" s="46"/>
      <c r="B34" s="46"/>
      <c r="C34" s="46"/>
      <c r="D34" s="46" t="s">
        <v>124</v>
      </c>
      <c r="E34" s="182" t="s">
        <v>125</v>
      </c>
      <c r="F34" s="58">
        <v>175087</v>
      </c>
      <c r="G34" s="56">
        <v>172033</v>
      </c>
      <c r="H34" s="59">
        <v>3054</v>
      </c>
      <c r="I34" s="57"/>
      <c r="J34" s="56"/>
    </row>
    <row r="35" spans="1:10" ht="19.5" customHeight="1">
      <c r="A35" s="46" t="s">
        <v>99</v>
      </c>
      <c r="B35" s="46" t="s">
        <v>101</v>
      </c>
      <c r="C35" s="46" t="s">
        <v>101</v>
      </c>
      <c r="D35" s="46" t="s">
        <v>126</v>
      </c>
      <c r="E35" s="182" t="s">
        <v>102</v>
      </c>
      <c r="F35" s="58">
        <v>22915</v>
      </c>
      <c r="G35" s="56">
        <v>22915</v>
      </c>
      <c r="H35" s="59">
        <v>0</v>
      </c>
      <c r="I35" s="57"/>
      <c r="J35" s="56"/>
    </row>
    <row r="36" spans="1:10" ht="19.5" customHeight="1">
      <c r="A36" s="46" t="s">
        <v>99</v>
      </c>
      <c r="B36" s="46" t="s">
        <v>91</v>
      </c>
      <c r="C36" s="46" t="s">
        <v>82</v>
      </c>
      <c r="D36" s="46" t="s">
        <v>126</v>
      </c>
      <c r="E36" s="182" t="s">
        <v>122</v>
      </c>
      <c r="F36" s="58">
        <v>1824</v>
      </c>
      <c r="G36" s="56">
        <v>1824</v>
      </c>
      <c r="H36" s="59">
        <v>0</v>
      </c>
      <c r="I36" s="57"/>
      <c r="J36" s="56"/>
    </row>
    <row r="37" spans="1:10" ht="19.5" customHeight="1">
      <c r="A37" s="46" t="s">
        <v>105</v>
      </c>
      <c r="B37" s="46" t="s">
        <v>93</v>
      </c>
      <c r="C37" s="46" t="s">
        <v>83</v>
      </c>
      <c r="D37" s="46" t="s">
        <v>126</v>
      </c>
      <c r="E37" s="182" t="s">
        <v>123</v>
      </c>
      <c r="F37" s="58">
        <v>7868</v>
      </c>
      <c r="G37" s="56">
        <v>7868</v>
      </c>
      <c r="H37" s="59">
        <v>0</v>
      </c>
      <c r="I37" s="57"/>
      <c r="J37" s="56"/>
    </row>
    <row r="38" spans="1:10" ht="19.5" customHeight="1">
      <c r="A38" s="46" t="s">
        <v>127</v>
      </c>
      <c r="B38" s="46" t="s">
        <v>82</v>
      </c>
      <c r="C38" s="46" t="s">
        <v>97</v>
      </c>
      <c r="D38" s="46" t="s">
        <v>126</v>
      </c>
      <c r="E38" s="182" t="s">
        <v>128</v>
      </c>
      <c r="F38" s="58">
        <v>125676</v>
      </c>
      <c r="G38" s="56">
        <v>125676</v>
      </c>
      <c r="H38" s="59">
        <v>0</v>
      </c>
      <c r="I38" s="57"/>
      <c r="J38" s="56"/>
    </row>
    <row r="39" spans="1:10" ht="19.5" customHeight="1">
      <c r="A39" s="46" t="s">
        <v>127</v>
      </c>
      <c r="B39" s="46" t="s">
        <v>82</v>
      </c>
      <c r="C39" s="46" t="s">
        <v>91</v>
      </c>
      <c r="D39" s="46" t="s">
        <v>126</v>
      </c>
      <c r="E39" s="182" t="s">
        <v>129</v>
      </c>
      <c r="F39" s="58">
        <v>3054</v>
      </c>
      <c r="G39" s="56">
        <v>0</v>
      </c>
      <c r="H39" s="59">
        <v>3054</v>
      </c>
      <c r="I39" s="57"/>
      <c r="J39" s="56"/>
    </row>
    <row r="40" spans="1:10" ht="19.5" customHeight="1">
      <c r="A40" s="46" t="s">
        <v>109</v>
      </c>
      <c r="B40" s="46" t="s">
        <v>83</v>
      </c>
      <c r="C40" s="46" t="s">
        <v>82</v>
      </c>
      <c r="D40" s="46" t="s">
        <v>126</v>
      </c>
      <c r="E40" s="182" t="s">
        <v>110</v>
      </c>
      <c r="F40" s="58">
        <v>13750</v>
      </c>
      <c r="G40" s="56">
        <v>13750</v>
      </c>
      <c r="H40" s="59">
        <v>0</v>
      </c>
      <c r="I40" s="57"/>
      <c r="J40" s="56"/>
    </row>
    <row r="41" spans="1:10" ht="19.5" customHeight="1">
      <c r="A41" s="46"/>
      <c r="B41" s="46"/>
      <c r="C41" s="46"/>
      <c r="D41" s="46" t="s">
        <v>130</v>
      </c>
      <c r="E41" s="182" t="s">
        <v>131</v>
      </c>
      <c r="F41" s="58">
        <v>1000040</v>
      </c>
      <c r="G41" s="56">
        <v>887668</v>
      </c>
      <c r="H41" s="59">
        <v>112372</v>
      </c>
      <c r="I41" s="57"/>
      <c r="J41" s="56"/>
    </row>
    <row r="42" spans="1:10" ht="19.5" customHeight="1">
      <c r="A42" s="46" t="s">
        <v>99</v>
      </c>
      <c r="B42" s="46" t="s">
        <v>101</v>
      </c>
      <c r="C42" s="46" t="s">
        <v>101</v>
      </c>
      <c r="D42" s="46" t="s">
        <v>132</v>
      </c>
      <c r="E42" s="182" t="s">
        <v>102</v>
      </c>
      <c r="F42" s="58">
        <v>119365</v>
      </c>
      <c r="G42" s="56">
        <v>119365</v>
      </c>
      <c r="H42" s="59">
        <v>0</v>
      </c>
      <c r="I42" s="57"/>
      <c r="J42" s="56"/>
    </row>
    <row r="43" spans="1:10" ht="19.5" customHeight="1">
      <c r="A43" s="46" t="s">
        <v>99</v>
      </c>
      <c r="B43" s="46" t="s">
        <v>91</v>
      </c>
      <c r="C43" s="46" t="s">
        <v>82</v>
      </c>
      <c r="D43" s="46" t="s">
        <v>132</v>
      </c>
      <c r="E43" s="182" t="s">
        <v>122</v>
      </c>
      <c r="F43" s="58">
        <v>9120</v>
      </c>
      <c r="G43" s="56">
        <v>9120</v>
      </c>
      <c r="H43" s="59">
        <v>0</v>
      </c>
      <c r="I43" s="57"/>
      <c r="J43" s="56"/>
    </row>
    <row r="44" spans="1:10" ht="19.5" customHeight="1">
      <c r="A44" s="46" t="s">
        <v>105</v>
      </c>
      <c r="B44" s="46" t="s">
        <v>93</v>
      </c>
      <c r="C44" s="46" t="s">
        <v>83</v>
      </c>
      <c r="D44" s="46" t="s">
        <v>132</v>
      </c>
      <c r="E44" s="182" t="s">
        <v>123</v>
      </c>
      <c r="F44" s="58">
        <v>39340</v>
      </c>
      <c r="G44" s="56">
        <v>39340</v>
      </c>
      <c r="H44" s="59">
        <v>0</v>
      </c>
      <c r="I44" s="57"/>
      <c r="J44" s="56"/>
    </row>
    <row r="45" spans="1:10" ht="19.5" customHeight="1">
      <c r="A45" s="46" t="s">
        <v>133</v>
      </c>
      <c r="B45" s="46" t="s">
        <v>83</v>
      </c>
      <c r="C45" s="46" t="s">
        <v>82</v>
      </c>
      <c r="D45" s="46" t="s">
        <v>132</v>
      </c>
      <c r="E45" s="182" t="s">
        <v>134</v>
      </c>
      <c r="F45" s="58">
        <v>648224</v>
      </c>
      <c r="G45" s="56">
        <v>648224</v>
      </c>
      <c r="H45" s="59">
        <v>0</v>
      </c>
      <c r="I45" s="57"/>
      <c r="J45" s="56"/>
    </row>
    <row r="46" spans="1:10" ht="19.5" customHeight="1">
      <c r="A46" s="46" t="s">
        <v>133</v>
      </c>
      <c r="B46" s="46" t="s">
        <v>101</v>
      </c>
      <c r="C46" s="46" t="s">
        <v>82</v>
      </c>
      <c r="D46" s="46" t="s">
        <v>132</v>
      </c>
      <c r="E46" s="182" t="s">
        <v>135</v>
      </c>
      <c r="F46" s="58">
        <v>112372</v>
      </c>
      <c r="G46" s="56">
        <v>0</v>
      </c>
      <c r="H46" s="59">
        <v>112372</v>
      </c>
      <c r="I46" s="57"/>
      <c r="J46" s="56"/>
    </row>
    <row r="47" spans="1:10" ht="19.5" customHeight="1">
      <c r="A47" s="46" t="s">
        <v>109</v>
      </c>
      <c r="B47" s="46" t="s">
        <v>83</v>
      </c>
      <c r="C47" s="46" t="s">
        <v>82</v>
      </c>
      <c r="D47" s="46" t="s">
        <v>132</v>
      </c>
      <c r="E47" s="182" t="s">
        <v>110</v>
      </c>
      <c r="F47" s="58">
        <v>71619</v>
      </c>
      <c r="G47" s="56">
        <v>71619</v>
      </c>
      <c r="H47" s="59">
        <v>0</v>
      </c>
      <c r="I47" s="57"/>
      <c r="J47" s="56"/>
    </row>
    <row r="48" spans="1:10" ht="19.5" customHeight="1">
      <c r="A48" s="46"/>
      <c r="B48" s="46"/>
      <c r="C48" s="46"/>
      <c r="D48" s="46" t="s">
        <v>136</v>
      </c>
      <c r="E48" s="182" t="s">
        <v>137</v>
      </c>
      <c r="F48" s="58">
        <v>358093</v>
      </c>
      <c r="G48" s="56">
        <v>347122</v>
      </c>
      <c r="H48" s="59">
        <v>10971</v>
      </c>
      <c r="I48" s="57"/>
      <c r="J48" s="56"/>
    </row>
    <row r="49" spans="1:10" ht="19.5" customHeight="1">
      <c r="A49" s="46" t="s">
        <v>81</v>
      </c>
      <c r="B49" s="46" t="s">
        <v>112</v>
      </c>
      <c r="C49" s="46" t="s">
        <v>138</v>
      </c>
      <c r="D49" s="46" t="s">
        <v>139</v>
      </c>
      <c r="E49" s="182" t="s">
        <v>140</v>
      </c>
      <c r="F49" s="58">
        <v>255466</v>
      </c>
      <c r="G49" s="56">
        <v>255466</v>
      </c>
      <c r="H49" s="59">
        <v>0</v>
      </c>
      <c r="I49" s="57"/>
      <c r="J49" s="56"/>
    </row>
    <row r="50" spans="1:10" ht="19.5" customHeight="1">
      <c r="A50" s="46" t="s">
        <v>81</v>
      </c>
      <c r="B50" s="46" t="s">
        <v>112</v>
      </c>
      <c r="C50" s="46" t="s">
        <v>91</v>
      </c>
      <c r="D50" s="46" t="s">
        <v>139</v>
      </c>
      <c r="E50" s="182" t="s">
        <v>141</v>
      </c>
      <c r="F50" s="58">
        <v>10971</v>
      </c>
      <c r="G50" s="56">
        <v>0</v>
      </c>
      <c r="H50" s="59">
        <v>10971</v>
      </c>
      <c r="I50" s="57"/>
      <c r="J50" s="56"/>
    </row>
    <row r="51" spans="1:10" ht="19.5" customHeight="1">
      <c r="A51" s="46" t="s">
        <v>99</v>
      </c>
      <c r="B51" s="46" t="s">
        <v>101</v>
      </c>
      <c r="C51" s="46" t="s">
        <v>101</v>
      </c>
      <c r="D51" s="46" t="s">
        <v>139</v>
      </c>
      <c r="E51" s="182" t="s">
        <v>102</v>
      </c>
      <c r="F51" s="58">
        <v>45170</v>
      </c>
      <c r="G51" s="56">
        <v>45170</v>
      </c>
      <c r="H51" s="59">
        <v>0</v>
      </c>
      <c r="I51" s="57"/>
      <c r="J51" s="56"/>
    </row>
    <row r="52" spans="1:10" ht="19.5" customHeight="1">
      <c r="A52" s="46" t="s">
        <v>99</v>
      </c>
      <c r="B52" s="46" t="s">
        <v>91</v>
      </c>
      <c r="C52" s="46" t="s">
        <v>82</v>
      </c>
      <c r="D52" s="46" t="s">
        <v>139</v>
      </c>
      <c r="E52" s="182" t="s">
        <v>122</v>
      </c>
      <c r="F52" s="58">
        <v>3648</v>
      </c>
      <c r="G52" s="56">
        <v>3648</v>
      </c>
      <c r="H52" s="59">
        <v>0</v>
      </c>
      <c r="I52" s="57"/>
      <c r="J52" s="56"/>
    </row>
    <row r="53" spans="1:10" ht="19.5" customHeight="1">
      <c r="A53" s="46" t="s">
        <v>105</v>
      </c>
      <c r="B53" s="46" t="s">
        <v>93</v>
      </c>
      <c r="C53" s="46" t="s">
        <v>83</v>
      </c>
      <c r="D53" s="46" t="s">
        <v>139</v>
      </c>
      <c r="E53" s="182" t="s">
        <v>123</v>
      </c>
      <c r="F53" s="58">
        <v>15736</v>
      </c>
      <c r="G53" s="56">
        <v>15736</v>
      </c>
      <c r="H53" s="59">
        <v>0</v>
      </c>
      <c r="I53" s="57"/>
      <c r="J53" s="56"/>
    </row>
    <row r="54" spans="1:10" ht="19.5" customHeight="1">
      <c r="A54" s="46" t="s">
        <v>109</v>
      </c>
      <c r="B54" s="46" t="s">
        <v>83</v>
      </c>
      <c r="C54" s="46" t="s">
        <v>82</v>
      </c>
      <c r="D54" s="46" t="s">
        <v>139</v>
      </c>
      <c r="E54" s="182" t="s">
        <v>110</v>
      </c>
      <c r="F54" s="58">
        <v>27102</v>
      </c>
      <c r="G54" s="56">
        <v>27102</v>
      </c>
      <c r="H54" s="59">
        <v>0</v>
      </c>
      <c r="I54" s="57"/>
      <c r="J54" s="56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">
      <selection activeCell="A1" sqref="A1"/>
    </sheetView>
  </sheetViews>
  <sheetFormatPr defaultColWidth="9.16015625" defaultRowHeight="20.25" customHeight="1"/>
  <cols>
    <col min="1" max="1" width="34.66015625" style="0" customWidth="1"/>
    <col min="2" max="2" width="24.83203125" style="0" customWidth="1"/>
    <col min="3" max="3" width="34.6601562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48"/>
      <c r="B1" s="148"/>
      <c r="C1" s="148"/>
      <c r="D1" s="148"/>
      <c r="E1" s="148"/>
      <c r="F1" s="148"/>
      <c r="G1" s="148"/>
      <c r="H1" s="34" t="s">
        <v>148</v>
      </c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</row>
    <row r="2" spans="1:34" ht="20.25" customHeight="1">
      <c r="A2" s="4" t="s">
        <v>149</v>
      </c>
      <c r="B2" s="4"/>
      <c r="C2" s="4"/>
      <c r="D2" s="4"/>
      <c r="E2" s="4"/>
      <c r="F2" s="4"/>
      <c r="G2" s="4"/>
      <c r="H2" s="4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</row>
    <row r="3" spans="1:34" ht="20.25" customHeight="1">
      <c r="A3" s="149"/>
      <c r="B3" s="149"/>
      <c r="C3" s="32"/>
      <c r="D3" s="32"/>
      <c r="E3" s="32"/>
      <c r="F3" s="32"/>
      <c r="G3" s="32"/>
      <c r="H3" s="7" t="s">
        <v>2</v>
      </c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</row>
    <row r="4" spans="1:34" ht="20.25" customHeight="1">
      <c r="A4" s="150" t="s">
        <v>3</v>
      </c>
      <c r="B4" s="150"/>
      <c r="C4" s="150" t="s">
        <v>4</v>
      </c>
      <c r="D4" s="150"/>
      <c r="E4" s="150"/>
      <c r="F4" s="150"/>
      <c r="G4" s="150"/>
      <c r="H4" s="150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</row>
    <row r="5" spans="1:34" ht="20.25" customHeight="1">
      <c r="A5" s="151" t="s">
        <v>5</v>
      </c>
      <c r="B5" s="152" t="s">
        <v>6</v>
      </c>
      <c r="C5" s="151" t="s">
        <v>5</v>
      </c>
      <c r="D5" s="151" t="s">
        <v>55</v>
      </c>
      <c r="E5" s="152" t="s">
        <v>150</v>
      </c>
      <c r="F5" s="153" t="s">
        <v>151</v>
      </c>
      <c r="G5" s="151" t="s">
        <v>152</v>
      </c>
      <c r="H5" s="153" t="s">
        <v>153</v>
      </c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</row>
    <row r="6" spans="1:34" ht="20.25" customHeight="1">
      <c r="A6" s="154" t="s">
        <v>154</v>
      </c>
      <c r="B6" s="155"/>
      <c r="C6" s="156" t="s">
        <v>155</v>
      </c>
      <c r="D6" s="155">
        <f>SUM(D7:D34)</f>
        <v>12347833</v>
      </c>
      <c r="E6" s="155">
        <f>SUM(E7:E35)</f>
        <v>12347833</v>
      </c>
      <c r="F6" s="157"/>
      <c r="G6" s="157"/>
      <c r="H6" s="157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</row>
    <row r="7" spans="1:34" ht="20.25" customHeight="1">
      <c r="A7" s="154" t="s">
        <v>156</v>
      </c>
      <c r="B7" s="158">
        <v>12347833</v>
      </c>
      <c r="C7" s="156" t="s">
        <v>157</v>
      </c>
      <c r="D7" s="159">
        <f aca="true" t="shared" si="0" ref="D7:D34">SUM(E7:H7)</f>
        <v>3429819</v>
      </c>
      <c r="E7" s="155">
        <v>3429819</v>
      </c>
      <c r="F7" s="160"/>
      <c r="G7" s="161"/>
      <c r="H7" s="157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</row>
    <row r="8" spans="1:34" ht="20.25" customHeight="1">
      <c r="A8" s="154" t="s">
        <v>158</v>
      </c>
      <c r="B8" s="162"/>
      <c r="C8" s="156" t="s">
        <v>159</v>
      </c>
      <c r="D8" s="159">
        <f t="shared" si="0"/>
        <v>0</v>
      </c>
      <c r="E8" s="155">
        <v>0</v>
      </c>
      <c r="F8" s="160"/>
      <c r="G8" s="161"/>
      <c r="H8" s="157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</row>
    <row r="9" spans="1:34" ht="20.25" customHeight="1">
      <c r="A9" s="154" t="s">
        <v>160</v>
      </c>
      <c r="B9" s="158"/>
      <c r="C9" s="156" t="s">
        <v>161</v>
      </c>
      <c r="D9" s="159">
        <f t="shared" si="0"/>
        <v>0</v>
      </c>
      <c r="E9" s="155">
        <v>0</v>
      </c>
      <c r="F9" s="160"/>
      <c r="G9" s="161"/>
      <c r="H9" s="157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</row>
    <row r="10" spans="1:34" ht="20.25" customHeight="1">
      <c r="A10" s="154" t="s">
        <v>162</v>
      </c>
      <c r="B10" s="162"/>
      <c r="C10" s="156" t="s">
        <v>163</v>
      </c>
      <c r="D10" s="159">
        <f t="shared" si="0"/>
        <v>0</v>
      </c>
      <c r="E10" s="155">
        <v>0</v>
      </c>
      <c r="F10" s="160"/>
      <c r="G10" s="161"/>
      <c r="H10" s="157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</row>
    <row r="11" spans="1:34" ht="20.25" customHeight="1">
      <c r="A11" s="154" t="s">
        <v>156</v>
      </c>
      <c r="B11" s="155"/>
      <c r="C11" s="156" t="s">
        <v>164</v>
      </c>
      <c r="D11" s="159">
        <f t="shared" si="0"/>
        <v>0</v>
      </c>
      <c r="E11" s="155">
        <v>0</v>
      </c>
      <c r="F11" s="160"/>
      <c r="G11" s="161"/>
      <c r="H11" s="157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</row>
    <row r="12" spans="1:34" ht="20.25" customHeight="1">
      <c r="A12" s="154" t="s">
        <v>158</v>
      </c>
      <c r="B12" s="155">
        <v>0</v>
      </c>
      <c r="C12" s="156" t="s">
        <v>165</v>
      </c>
      <c r="D12" s="159">
        <f t="shared" si="0"/>
        <v>0</v>
      </c>
      <c r="E12" s="155">
        <v>0</v>
      </c>
      <c r="F12" s="160"/>
      <c r="G12" s="161"/>
      <c r="H12" s="157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</row>
    <row r="13" spans="1:34" ht="20.25" customHeight="1">
      <c r="A13" s="154" t="s">
        <v>160</v>
      </c>
      <c r="B13" s="155">
        <v>0</v>
      </c>
      <c r="C13" s="156" t="s">
        <v>166</v>
      </c>
      <c r="D13" s="159">
        <f t="shared" si="0"/>
        <v>0</v>
      </c>
      <c r="E13" s="155">
        <v>0</v>
      </c>
      <c r="F13" s="160"/>
      <c r="G13" s="161"/>
      <c r="H13" s="157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</row>
    <row r="14" spans="1:34" ht="20.25" customHeight="1">
      <c r="A14" s="154" t="s">
        <v>167</v>
      </c>
      <c r="B14" s="158">
        <v>0</v>
      </c>
      <c r="C14" s="156" t="s">
        <v>168</v>
      </c>
      <c r="D14" s="159">
        <f t="shared" si="0"/>
        <v>7305642</v>
      </c>
      <c r="E14" s="155">
        <v>7305642</v>
      </c>
      <c r="F14" s="160"/>
      <c r="G14" s="161"/>
      <c r="H14" s="157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</row>
    <row r="15" spans="1:34" ht="20.25" customHeight="1">
      <c r="A15" s="163"/>
      <c r="B15" s="164"/>
      <c r="C15" s="165" t="s">
        <v>169</v>
      </c>
      <c r="D15" s="159">
        <f t="shared" si="0"/>
        <v>0</v>
      </c>
      <c r="E15" s="155">
        <v>0</v>
      </c>
      <c r="F15" s="160"/>
      <c r="G15" s="161"/>
      <c r="H15" s="157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</row>
    <row r="16" spans="1:34" ht="20.25" customHeight="1">
      <c r="A16" s="163"/>
      <c r="B16" s="155"/>
      <c r="C16" s="165" t="s">
        <v>170</v>
      </c>
      <c r="D16" s="159">
        <f t="shared" si="0"/>
        <v>242547</v>
      </c>
      <c r="E16" s="155">
        <v>242547</v>
      </c>
      <c r="F16" s="160"/>
      <c r="G16" s="161"/>
      <c r="H16" s="157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</row>
    <row r="17" spans="1:34" ht="20.25" customHeight="1">
      <c r="A17" s="166"/>
      <c r="B17" s="155"/>
      <c r="C17" s="156" t="s">
        <v>171</v>
      </c>
      <c r="D17" s="159">
        <f t="shared" si="0"/>
        <v>0</v>
      </c>
      <c r="E17" s="155">
        <v>0</v>
      </c>
      <c r="F17" s="160"/>
      <c r="G17" s="161"/>
      <c r="H17" s="157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</row>
    <row r="18" spans="1:34" ht="20.25" customHeight="1">
      <c r="A18" s="166"/>
      <c r="B18" s="155"/>
      <c r="C18" s="156" t="s">
        <v>172</v>
      </c>
      <c r="D18" s="159">
        <f t="shared" si="0"/>
        <v>760596</v>
      </c>
      <c r="E18" s="155">
        <v>760596</v>
      </c>
      <c r="F18" s="160"/>
      <c r="G18" s="161"/>
      <c r="H18" s="157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</row>
    <row r="19" spans="1:34" ht="20.25" customHeight="1">
      <c r="A19" s="166"/>
      <c r="B19" s="155"/>
      <c r="C19" s="156" t="s">
        <v>173</v>
      </c>
      <c r="D19" s="159">
        <f t="shared" si="0"/>
        <v>13200</v>
      </c>
      <c r="E19" s="155">
        <v>13200</v>
      </c>
      <c r="F19" s="160"/>
      <c r="G19" s="161"/>
      <c r="H19" s="157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</row>
    <row r="20" spans="1:34" ht="20.25" customHeight="1">
      <c r="A20" s="166"/>
      <c r="B20" s="158"/>
      <c r="C20" s="156" t="s">
        <v>174</v>
      </c>
      <c r="D20" s="159">
        <f t="shared" si="0"/>
        <v>128730</v>
      </c>
      <c r="E20" s="155">
        <v>128730</v>
      </c>
      <c r="F20" s="160"/>
      <c r="G20" s="161"/>
      <c r="H20" s="157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</row>
    <row r="21" spans="1:34" ht="20.25" customHeight="1">
      <c r="A21" s="163"/>
      <c r="B21" s="164"/>
      <c r="C21" s="165" t="s">
        <v>175</v>
      </c>
      <c r="D21" s="159">
        <f t="shared" si="0"/>
        <v>0</v>
      </c>
      <c r="E21" s="155">
        <v>0</v>
      </c>
      <c r="F21" s="160"/>
      <c r="G21" s="161"/>
      <c r="H21" s="157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</row>
    <row r="22" spans="1:34" ht="20.25" customHeight="1">
      <c r="A22" s="163"/>
      <c r="B22" s="158"/>
      <c r="C22" s="165" t="s">
        <v>176</v>
      </c>
      <c r="D22" s="159">
        <f t="shared" si="0"/>
        <v>0</v>
      </c>
      <c r="E22" s="155">
        <v>0</v>
      </c>
      <c r="F22" s="160"/>
      <c r="G22" s="161"/>
      <c r="H22" s="157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</row>
    <row r="23" spans="1:34" ht="20.25" customHeight="1">
      <c r="A23" s="163"/>
      <c r="B23" s="158"/>
      <c r="C23" s="165" t="s">
        <v>177</v>
      </c>
      <c r="D23" s="159">
        <f t="shared" si="0"/>
        <v>0</v>
      </c>
      <c r="E23" s="155">
        <v>0</v>
      </c>
      <c r="F23" s="160"/>
      <c r="G23" s="161"/>
      <c r="H23" s="157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</row>
    <row r="24" spans="1:34" ht="20.25" customHeight="1">
      <c r="A24" s="163"/>
      <c r="B24" s="158"/>
      <c r="C24" s="165" t="s">
        <v>178</v>
      </c>
      <c r="D24" s="159">
        <f t="shared" si="0"/>
        <v>0</v>
      </c>
      <c r="E24" s="155">
        <v>0</v>
      </c>
      <c r="F24" s="160"/>
      <c r="G24" s="161"/>
      <c r="H24" s="157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</row>
    <row r="25" spans="1:34" ht="20.25" customHeight="1">
      <c r="A25" s="163"/>
      <c r="B25" s="158"/>
      <c r="C25" s="165" t="s">
        <v>179</v>
      </c>
      <c r="D25" s="159">
        <f t="shared" si="0"/>
        <v>0</v>
      </c>
      <c r="E25" s="155">
        <v>0</v>
      </c>
      <c r="F25" s="160"/>
      <c r="G25" s="161"/>
      <c r="H25" s="157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</row>
    <row r="26" spans="1:34" ht="20.25" customHeight="1">
      <c r="A26" s="165"/>
      <c r="B26" s="158"/>
      <c r="C26" s="165" t="s">
        <v>180</v>
      </c>
      <c r="D26" s="159">
        <f t="shared" si="0"/>
        <v>327299</v>
      </c>
      <c r="E26" s="155">
        <v>327299</v>
      </c>
      <c r="F26" s="160"/>
      <c r="G26" s="161"/>
      <c r="H26" s="157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</row>
    <row r="27" spans="1:34" ht="20.25" customHeight="1">
      <c r="A27" s="165"/>
      <c r="B27" s="158"/>
      <c r="C27" s="165" t="s">
        <v>181</v>
      </c>
      <c r="D27" s="159">
        <f t="shared" si="0"/>
        <v>0</v>
      </c>
      <c r="E27" s="155">
        <v>0</v>
      </c>
      <c r="F27" s="160"/>
      <c r="G27" s="161"/>
      <c r="H27" s="157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</row>
    <row r="28" spans="1:34" ht="20.25" customHeight="1">
      <c r="A28" s="165"/>
      <c r="B28" s="158"/>
      <c r="C28" s="165" t="s">
        <v>182</v>
      </c>
      <c r="D28" s="159">
        <f t="shared" si="0"/>
        <v>0</v>
      </c>
      <c r="E28" s="155">
        <v>0</v>
      </c>
      <c r="F28" s="160"/>
      <c r="G28" s="161"/>
      <c r="H28" s="157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</row>
    <row r="29" spans="1:34" ht="20.25" customHeight="1">
      <c r="A29" s="165"/>
      <c r="B29" s="158"/>
      <c r="C29" s="165" t="s">
        <v>183</v>
      </c>
      <c r="D29" s="159">
        <f t="shared" si="0"/>
        <v>60000</v>
      </c>
      <c r="E29" s="155">
        <v>60000</v>
      </c>
      <c r="F29" s="160"/>
      <c r="G29" s="161"/>
      <c r="H29" s="157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</row>
    <row r="30" spans="1:34" ht="20.25" customHeight="1">
      <c r="A30" s="165"/>
      <c r="B30" s="158"/>
      <c r="C30" s="165" t="s">
        <v>115</v>
      </c>
      <c r="D30" s="159">
        <f t="shared" si="0"/>
        <v>50000</v>
      </c>
      <c r="E30" s="155">
        <v>50000</v>
      </c>
      <c r="F30" s="160"/>
      <c r="G30" s="161"/>
      <c r="H30" s="157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</row>
    <row r="31" spans="1:34" ht="20.25" customHeight="1">
      <c r="A31" s="165"/>
      <c r="B31" s="158"/>
      <c r="C31" s="165" t="s">
        <v>117</v>
      </c>
      <c r="D31" s="159">
        <f t="shared" si="0"/>
        <v>30000</v>
      </c>
      <c r="E31" s="155">
        <v>30000</v>
      </c>
      <c r="F31" s="160"/>
      <c r="G31" s="161"/>
      <c r="H31" s="157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</row>
    <row r="32" spans="1:34" ht="20.25" customHeight="1">
      <c r="A32" s="165"/>
      <c r="B32" s="158"/>
      <c r="C32" s="165" t="s">
        <v>184</v>
      </c>
      <c r="D32" s="159">
        <f t="shared" si="0"/>
        <v>0</v>
      </c>
      <c r="E32" s="155">
        <v>0</v>
      </c>
      <c r="F32" s="160"/>
      <c r="G32" s="161"/>
      <c r="H32" s="157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</row>
    <row r="33" spans="1:34" ht="20.25" customHeight="1">
      <c r="A33" s="165"/>
      <c r="B33" s="158"/>
      <c r="C33" s="165" t="s">
        <v>185</v>
      </c>
      <c r="D33" s="159">
        <f t="shared" si="0"/>
        <v>0</v>
      </c>
      <c r="E33" s="155">
        <v>0</v>
      </c>
      <c r="F33" s="160"/>
      <c r="G33" s="161"/>
      <c r="H33" s="157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</row>
    <row r="34" spans="1:34" ht="20.25" customHeight="1">
      <c r="A34" s="165"/>
      <c r="B34" s="158"/>
      <c r="C34" s="165" t="s">
        <v>186</v>
      </c>
      <c r="D34" s="159">
        <f t="shared" si="0"/>
        <v>0</v>
      </c>
      <c r="E34" s="155">
        <v>0</v>
      </c>
      <c r="F34" s="167"/>
      <c r="G34" s="168"/>
      <c r="H34" s="169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</row>
    <row r="35" spans="1:34" ht="20.25" customHeight="1">
      <c r="A35" s="151"/>
      <c r="B35" s="170"/>
      <c r="C35" s="165" t="s">
        <v>187</v>
      </c>
      <c r="D35" s="159"/>
      <c r="E35" s="158">
        <v>0</v>
      </c>
      <c r="F35" s="171"/>
      <c r="G35" s="172"/>
      <c r="H35" s="172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</row>
    <row r="36" spans="1:34" ht="20.25" customHeight="1">
      <c r="A36" s="165"/>
      <c r="B36" s="158"/>
      <c r="C36" s="165" t="s">
        <v>188</v>
      </c>
      <c r="D36" s="159"/>
      <c r="E36" s="173"/>
      <c r="F36" s="168"/>
      <c r="G36" s="168"/>
      <c r="H36" s="169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</row>
    <row r="37" spans="1:34" ht="20.25" customHeight="1">
      <c r="A37" s="165"/>
      <c r="B37" s="174"/>
      <c r="C37" s="165"/>
      <c r="D37" s="170"/>
      <c r="E37" s="175"/>
      <c r="F37" s="176"/>
      <c r="G37" s="176"/>
      <c r="H37" s="176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</row>
    <row r="38" spans="1:34" ht="20.25" customHeight="1">
      <c r="A38" s="151" t="s">
        <v>50</v>
      </c>
      <c r="B38" s="174">
        <f>SUM(B6,B10)</f>
        <v>0</v>
      </c>
      <c r="C38" s="151" t="s">
        <v>51</v>
      </c>
      <c r="D38" s="159">
        <f>D6+D36</f>
        <v>12347833</v>
      </c>
      <c r="E38" s="159">
        <f>E6+E36</f>
        <v>12347833</v>
      </c>
      <c r="F38" s="177"/>
      <c r="G38" s="177"/>
      <c r="H38" s="177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</row>
    <row r="39" spans="1:34" ht="20.25" customHeight="1">
      <c r="A39" s="178"/>
      <c r="B39" s="179"/>
      <c r="C39" s="180"/>
      <c r="D39" s="180"/>
      <c r="E39" s="180"/>
      <c r="F39" s="180"/>
      <c r="G39" s="180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</row>
  </sheetData>
  <sheetProtection/>
  <mergeCells count="1">
    <mergeCell ref="A2:H2"/>
  </mergeCells>
  <printOptions horizontalCentered="1" verticalCentered="1"/>
  <pageMargins left="0.59" right="0.59" top="0.59" bottom="0.59" header="0" footer="0"/>
  <pageSetup fitToHeight="1" fitToWidth="1" horizontalDpi="300" verticalDpi="300" orientation="landscape" paperSize="9" scale="90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89"/>
  <sheetViews>
    <sheetView showGridLines="0" showZeros="0" workbookViewId="0" topLeftCell="A1">
      <selection activeCell="H60" sqref="H60"/>
    </sheetView>
  </sheetViews>
  <sheetFormatPr defaultColWidth="9.16015625" defaultRowHeight="12.75" customHeight="1"/>
  <cols>
    <col min="1" max="1" width="10.33203125" style="0" customWidth="1"/>
    <col min="2" max="2" width="4.83203125" style="0" customWidth="1"/>
    <col min="3" max="3" width="10.33203125" style="0" customWidth="1"/>
    <col min="4" max="4" width="37" style="0" customWidth="1"/>
    <col min="5" max="5" width="15.83203125" style="0" customWidth="1"/>
    <col min="6" max="6" width="16.66015625" style="0" customWidth="1"/>
    <col min="7" max="7" width="18.66015625" style="0" customWidth="1"/>
    <col min="8" max="8" width="19.33203125" style="0" customWidth="1"/>
    <col min="9" max="9" width="18.16015625" style="0" customWidth="1"/>
    <col min="10" max="15" width="11.66015625" style="0" customWidth="1"/>
    <col min="16" max="28" width="8.33203125" style="0" customWidth="1"/>
    <col min="29" max="240" width="10.66015625" style="0" customWidth="1"/>
  </cols>
  <sheetData>
    <row r="1" spans="1:24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100"/>
      <c r="Q1" s="100"/>
      <c r="R1" s="100"/>
      <c r="S1" s="100"/>
      <c r="T1" s="100"/>
      <c r="U1" s="100"/>
      <c r="V1" s="100"/>
      <c r="W1" s="100"/>
      <c r="X1" s="100"/>
      <c r="Y1" s="100"/>
      <c r="AB1" s="3" t="s">
        <v>189</v>
      </c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00"/>
      <c r="FE1" s="100"/>
      <c r="FF1" s="100"/>
      <c r="FG1" s="100"/>
      <c r="FH1" s="100"/>
      <c r="FI1" s="100"/>
      <c r="FJ1" s="100"/>
      <c r="FK1" s="100"/>
      <c r="FL1" s="100"/>
      <c r="FM1" s="100"/>
      <c r="FN1" s="100"/>
      <c r="FO1" s="100"/>
      <c r="FP1" s="100"/>
      <c r="FQ1" s="100"/>
      <c r="FR1" s="100"/>
      <c r="FS1" s="100"/>
      <c r="FT1" s="100"/>
      <c r="FU1" s="100"/>
      <c r="FV1" s="100"/>
      <c r="FW1" s="100"/>
      <c r="FX1" s="100"/>
      <c r="FY1" s="100"/>
      <c r="FZ1" s="100"/>
      <c r="GA1" s="100"/>
      <c r="GB1" s="100"/>
      <c r="GC1" s="100"/>
      <c r="GD1" s="100"/>
      <c r="GE1" s="100"/>
      <c r="GF1" s="100"/>
      <c r="GG1" s="100"/>
      <c r="GH1" s="100"/>
      <c r="GI1" s="100"/>
      <c r="GJ1" s="100"/>
      <c r="GK1" s="100"/>
      <c r="GL1" s="100"/>
      <c r="GM1" s="100"/>
      <c r="GN1" s="100"/>
      <c r="GO1" s="100"/>
      <c r="GP1" s="100"/>
      <c r="GQ1" s="100"/>
      <c r="GR1" s="100"/>
      <c r="GS1" s="100"/>
      <c r="GT1" s="100"/>
      <c r="GU1" s="100"/>
      <c r="GV1" s="100"/>
      <c r="GW1" s="100"/>
      <c r="GX1" s="100"/>
      <c r="GY1" s="100"/>
      <c r="GZ1" s="100"/>
      <c r="HA1" s="100"/>
      <c r="HB1" s="100"/>
      <c r="HC1" s="100"/>
      <c r="HD1" s="100"/>
      <c r="HE1" s="100"/>
      <c r="HF1" s="100"/>
      <c r="HG1" s="100"/>
      <c r="HH1" s="100"/>
      <c r="HI1" s="100"/>
      <c r="HJ1" s="100"/>
      <c r="HK1" s="100"/>
      <c r="HL1" s="100"/>
      <c r="HM1" s="100"/>
      <c r="HN1" s="100"/>
      <c r="HO1" s="100"/>
      <c r="HP1" s="100"/>
      <c r="HQ1" s="100"/>
      <c r="HR1" s="100"/>
      <c r="HS1" s="100"/>
      <c r="HT1" s="100"/>
      <c r="HU1" s="100"/>
      <c r="HV1" s="100"/>
      <c r="HW1" s="100"/>
      <c r="HX1" s="100"/>
      <c r="HY1" s="100"/>
      <c r="HZ1" s="100"/>
      <c r="IA1" s="100"/>
      <c r="IB1" s="100"/>
      <c r="IC1" s="100"/>
      <c r="ID1" s="100"/>
      <c r="IE1" s="100"/>
      <c r="IF1" s="100"/>
    </row>
    <row r="2" spans="1:240" ht="19.5" customHeight="1">
      <c r="A2" s="72" t="s">
        <v>190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00"/>
      <c r="ES2" s="100"/>
      <c r="ET2" s="100"/>
      <c r="EU2" s="100"/>
      <c r="EV2" s="100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0"/>
      <c r="FS2" s="100"/>
      <c r="FT2" s="100"/>
      <c r="FU2" s="100"/>
      <c r="FV2" s="100"/>
      <c r="FW2" s="100"/>
      <c r="FX2" s="100"/>
      <c r="FY2" s="100"/>
      <c r="FZ2" s="100"/>
      <c r="GA2" s="100"/>
      <c r="GB2" s="100"/>
      <c r="GC2" s="100"/>
      <c r="GD2" s="100"/>
      <c r="GE2" s="100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0"/>
      <c r="HB2" s="100"/>
      <c r="HC2" s="100"/>
      <c r="HD2" s="100"/>
      <c r="HE2" s="100"/>
      <c r="HF2" s="100"/>
      <c r="HG2" s="100"/>
      <c r="HH2" s="100"/>
      <c r="HI2" s="100"/>
      <c r="HJ2" s="100"/>
      <c r="HK2" s="100"/>
      <c r="HL2" s="100"/>
      <c r="HM2" s="100"/>
      <c r="HN2" s="100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</row>
    <row r="3" spans="1:240" ht="19.5" customHeight="1">
      <c r="A3" s="5"/>
      <c r="B3" s="5"/>
      <c r="C3" s="5"/>
      <c r="D3" s="5"/>
      <c r="E3" s="94"/>
      <c r="F3" s="94"/>
      <c r="G3" s="94"/>
      <c r="H3" s="94"/>
      <c r="I3" s="94"/>
      <c r="J3" s="94"/>
      <c r="K3" s="94"/>
      <c r="L3" s="94"/>
      <c r="M3" s="94"/>
      <c r="N3" s="94"/>
      <c r="P3" s="136"/>
      <c r="Q3" s="136"/>
      <c r="R3" s="136"/>
      <c r="S3" s="136"/>
      <c r="T3" s="136"/>
      <c r="U3" s="136"/>
      <c r="V3" s="136"/>
      <c r="W3" s="136"/>
      <c r="X3" s="136"/>
      <c r="Y3" s="28"/>
      <c r="AB3" s="7" t="s">
        <v>2</v>
      </c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</row>
    <row r="4" spans="1:240" ht="19.5" customHeight="1">
      <c r="A4" s="12" t="s">
        <v>54</v>
      </c>
      <c r="B4" s="12"/>
      <c r="C4" s="12"/>
      <c r="D4" s="12"/>
      <c r="E4" s="110" t="s">
        <v>191</v>
      </c>
      <c r="F4" s="104" t="s">
        <v>192</v>
      </c>
      <c r="G4" s="104"/>
      <c r="H4" s="104"/>
      <c r="I4" s="104"/>
      <c r="J4" s="104"/>
      <c r="K4" s="104"/>
      <c r="L4" s="104"/>
      <c r="M4" s="104"/>
      <c r="N4" s="104"/>
      <c r="O4" s="104"/>
      <c r="P4" s="104" t="s">
        <v>193</v>
      </c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</row>
    <row r="5" spans="1:240" ht="19.5" customHeight="1">
      <c r="A5" s="111" t="s">
        <v>65</v>
      </c>
      <c r="B5" s="111"/>
      <c r="C5" s="17" t="s">
        <v>66</v>
      </c>
      <c r="D5" s="17" t="s">
        <v>194</v>
      </c>
      <c r="E5" s="110"/>
      <c r="F5" s="112" t="s">
        <v>55</v>
      </c>
      <c r="G5" s="113" t="s">
        <v>195</v>
      </c>
      <c r="H5" s="113"/>
      <c r="I5" s="113"/>
      <c r="J5" s="113" t="s">
        <v>196</v>
      </c>
      <c r="K5" s="113"/>
      <c r="L5" s="113"/>
      <c r="M5" s="113" t="s">
        <v>197</v>
      </c>
      <c r="N5" s="113"/>
      <c r="O5" s="113"/>
      <c r="P5" s="112" t="s">
        <v>55</v>
      </c>
      <c r="Q5" s="113" t="s">
        <v>195</v>
      </c>
      <c r="R5" s="113"/>
      <c r="S5" s="113"/>
      <c r="T5" s="113" t="s">
        <v>196</v>
      </c>
      <c r="U5" s="113"/>
      <c r="V5" s="113"/>
      <c r="W5" s="113" t="s">
        <v>197</v>
      </c>
      <c r="X5" s="113"/>
      <c r="Y5" s="113"/>
      <c r="Z5" s="113" t="s">
        <v>153</v>
      </c>
      <c r="AA5" s="113"/>
      <c r="AB5" s="113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</row>
    <row r="6" spans="1:240" ht="29.25" customHeight="1">
      <c r="A6" s="17" t="s">
        <v>75</v>
      </c>
      <c r="B6" s="17" t="s">
        <v>76</v>
      </c>
      <c r="C6" s="23"/>
      <c r="D6" s="23"/>
      <c r="E6" s="114"/>
      <c r="F6" s="115"/>
      <c r="G6" s="23" t="s">
        <v>70</v>
      </c>
      <c r="H6" s="116" t="s">
        <v>144</v>
      </c>
      <c r="I6" s="116" t="s">
        <v>145</v>
      </c>
      <c r="J6" s="17" t="s">
        <v>70</v>
      </c>
      <c r="K6" s="137" t="s">
        <v>144</v>
      </c>
      <c r="L6" s="137" t="s">
        <v>145</v>
      </c>
      <c r="M6" s="17" t="s">
        <v>70</v>
      </c>
      <c r="N6" s="137" t="s">
        <v>144</v>
      </c>
      <c r="O6" s="17" t="s">
        <v>145</v>
      </c>
      <c r="P6" s="112"/>
      <c r="Q6" s="17" t="s">
        <v>70</v>
      </c>
      <c r="R6" s="17" t="s">
        <v>144</v>
      </c>
      <c r="S6" s="17" t="s">
        <v>145</v>
      </c>
      <c r="T6" s="17" t="s">
        <v>70</v>
      </c>
      <c r="U6" s="17" t="s">
        <v>144</v>
      </c>
      <c r="V6" s="17" t="s">
        <v>145</v>
      </c>
      <c r="W6" s="17" t="s">
        <v>70</v>
      </c>
      <c r="X6" s="137" t="s">
        <v>144</v>
      </c>
      <c r="Y6" s="137" t="s">
        <v>145</v>
      </c>
      <c r="Z6" s="17" t="s">
        <v>70</v>
      </c>
      <c r="AA6" s="137" t="s">
        <v>144</v>
      </c>
      <c r="AB6" s="137" t="s">
        <v>145</v>
      </c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</row>
    <row r="7" spans="1:240" ht="19.5" customHeight="1">
      <c r="A7" s="117" t="s">
        <v>78</v>
      </c>
      <c r="B7" s="118" t="s">
        <v>78</v>
      </c>
      <c r="C7" s="117" t="s">
        <v>78</v>
      </c>
      <c r="D7" s="117" t="s">
        <v>78</v>
      </c>
      <c r="E7" s="119">
        <f>E8+E13+E29+E37+E44+E48+E58+E82+E85</f>
        <v>12347833</v>
      </c>
      <c r="F7" s="119">
        <f>G7</f>
        <v>10087833</v>
      </c>
      <c r="G7" s="119">
        <f>G8+G13+G29+G37+G44+G48+G58</f>
        <v>10087833</v>
      </c>
      <c r="H7" s="119">
        <f>H8+H13+H29+H37+H44+H48+H58</f>
        <v>4716279</v>
      </c>
      <c r="I7" s="119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143"/>
      <c r="AD7" s="144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5"/>
      <c r="EG7" s="145"/>
      <c r="EH7" s="145"/>
      <c r="EI7" s="145"/>
      <c r="EJ7" s="145"/>
      <c r="EK7" s="145"/>
      <c r="EL7" s="145"/>
      <c r="EM7" s="145"/>
      <c r="EN7" s="145"/>
      <c r="EO7" s="145"/>
      <c r="EP7" s="145"/>
      <c r="EQ7" s="145"/>
      <c r="ER7" s="145"/>
      <c r="ES7" s="145"/>
      <c r="ET7" s="145"/>
      <c r="EU7" s="145"/>
      <c r="EV7" s="145"/>
      <c r="EW7" s="145"/>
      <c r="EX7" s="145"/>
      <c r="EY7" s="145"/>
      <c r="EZ7" s="145"/>
      <c r="FA7" s="145"/>
      <c r="FB7" s="145"/>
      <c r="FC7" s="145"/>
      <c r="FD7" s="145"/>
      <c r="FE7" s="145"/>
      <c r="FF7" s="145"/>
      <c r="FG7" s="145"/>
      <c r="FH7" s="145"/>
      <c r="FI7" s="145"/>
      <c r="FJ7" s="145"/>
      <c r="FK7" s="145"/>
      <c r="FL7" s="145"/>
      <c r="FM7" s="145"/>
      <c r="FN7" s="145"/>
      <c r="FO7" s="145"/>
      <c r="FP7" s="145"/>
      <c r="FQ7" s="145"/>
      <c r="FR7" s="145"/>
      <c r="FS7" s="145"/>
      <c r="FT7" s="145"/>
      <c r="FU7" s="145"/>
      <c r="FV7" s="145"/>
      <c r="FW7" s="145"/>
      <c r="FX7" s="145"/>
      <c r="FY7" s="145"/>
      <c r="FZ7" s="145"/>
      <c r="GA7" s="145"/>
      <c r="GB7" s="145"/>
      <c r="GC7" s="145"/>
      <c r="GD7" s="145"/>
      <c r="GE7" s="145"/>
      <c r="GF7" s="145"/>
      <c r="GG7" s="145"/>
      <c r="GH7" s="145"/>
      <c r="GI7" s="145"/>
      <c r="GJ7" s="145"/>
      <c r="GK7" s="145"/>
      <c r="GL7" s="145"/>
      <c r="GM7" s="145"/>
      <c r="GN7" s="145"/>
      <c r="GO7" s="145"/>
      <c r="GP7" s="145"/>
      <c r="GQ7" s="145"/>
      <c r="GR7" s="145"/>
      <c r="GS7" s="145"/>
      <c r="GT7" s="145"/>
      <c r="GU7" s="145"/>
      <c r="GV7" s="145"/>
      <c r="GW7" s="145"/>
      <c r="GX7" s="145"/>
      <c r="GY7" s="145"/>
      <c r="GZ7" s="145"/>
      <c r="HA7" s="145"/>
      <c r="HB7" s="145"/>
      <c r="HC7" s="145"/>
      <c r="HD7" s="145"/>
      <c r="HE7" s="145"/>
      <c r="HF7" s="145"/>
      <c r="HG7" s="145"/>
      <c r="HH7" s="145"/>
      <c r="HI7" s="145"/>
      <c r="HJ7" s="145"/>
      <c r="HK7" s="145"/>
      <c r="HL7" s="145"/>
      <c r="HM7" s="145"/>
      <c r="HN7" s="145"/>
      <c r="HO7" s="145"/>
      <c r="HP7" s="145"/>
      <c r="HQ7" s="145"/>
      <c r="HR7" s="145"/>
      <c r="HS7" s="145"/>
      <c r="HT7" s="145"/>
      <c r="HU7" s="145"/>
      <c r="HV7" s="145"/>
      <c r="HW7" s="145"/>
      <c r="HX7" s="145"/>
      <c r="HY7" s="145"/>
      <c r="HZ7" s="145"/>
      <c r="IA7" s="145"/>
      <c r="IB7" s="145"/>
      <c r="IC7" s="145"/>
      <c r="ID7" s="145"/>
      <c r="IE7" s="145"/>
      <c r="IF7" s="145"/>
    </row>
    <row r="8" spans="1:240" ht="19.5" customHeight="1">
      <c r="A8" s="120" t="s">
        <v>198</v>
      </c>
      <c r="B8" s="117"/>
      <c r="C8" s="121"/>
      <c r="D8" s="122" t="s">
        <v>199</v>
      </c>
      <c r="E8" s="123">
        <f>F8</f>
        <v>4382319</v>
      </c>
      <c r="F8" s="124">
        <f>G8</f>
        <v>4382319</v>
      </c>
      <c r="G8" s="125">
        <f>H8+I8</f>
        <v>4382319</v>
      </c>
      <c r="H8" s="125">
        <f>SUM(H9:H12)</f>
        <v>4382319</v>
      </c>
      <c r="I8" s="119">
        <v>0</v>
      </c>
      <c r="J8" s="59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8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</row>
    <row r="9" spans="1:240" ht="19.5" customHeight="1">
      <c r="A9" s="46" t="s">
        <v>200</v>
      </c>
      <c r="B9" s="117" t="s">
        <v>82</v>
      </c>
      <c r="C9" s="126"/>
      <c r="D9" s="46" t="s">
        <v>201</v>
      </c>
      <c r="E9" s="86"/>
      <c r="F9" s="56"/>
      <c r="G9" s="125">
        <f>H9+I9</f>
        <v>2667840</v>
      </c>
      <c r="H9" s="125">
        <v>2667840</v>
      </c>
      <c r="I9" s="119">
        <v>0</v>
      </c>
      <c r="J9" s="59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</row>
    <row r="10" spans="1:240" ht="19.5" customHeight="1">
      <c r="A10" s="46" t="s">
        <v>200</v>
      </c>
      <c r="B10" s="117" t="s">
        <v>83</v>
      </c>
      <c r="C10" s="126"/>
      <c r="D10" s="46" t="s">
        <v>202</v>
      </c>
      <c r="E10" s="56"/>
      <c r="F10" s="56"/>
      <c r="G10" s="125">
        <f>H10+I10</f>
        <v>809925</v>
      </c>
      <c r="H10" s="125">
        <v>809925</v>
      </c>
      <c r="I10" s="119">
        <v>0</v>
      </c>
      <c r="J10" s="59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</row>
    <row r="11" spans="1:240" ht="19.5" customHeight="1">
      <c r="A11" s="46" t="s">
        <v>200</v>
      </c>
      <c r="B11" s="117" t="s">
        <v>86</v>
      </c>
      <c r="C11" s="126"/>
      <c r="D11" s="46" t="s">
        <v>110</v>
      </c>
      <c r="E11" s="56"/>
      <c r="F11" s="56"/>
      <c r="G11" s="125">
        <f>H11+I11</f>
        <v>327299</v>
      </c>
      <c r="H11" s="125">
        <v>327299</v>
      </c>
      <c r="I11" s="119">
        <v>0</v>
      </c>
      <c r="J11" s="59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</row>
    <row r="12" spans="1:240" ht="19.5" customHeight="1">
      <c r="A12" s="46" t="s">
        <v>200</v>
      </c>
      <c r="B12" s="117" t="s">
        <v>91</v>
      </c>
      <c r="C12" s="126"/>
      <c r="D12" s="46" t="s">
        <v>203</v>
      </c>
      <c r="E12" s="56"/>
      <c r="F12" s="56"/>
      <c r="G12" s="125">
        <f>H12+I12</f>
        <v>577255</v>
      </c>
      <c r="H12" s="125">
        <v>577255</v>
      </c>
      <c r="I12" s="119">
        <v>0</v>
      </c>
      <c r="J12" s="59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</row>
    <row r="13" spans="1:240" ht="19.5" customHeight="1">
      <c r="A13" s="120" t="s">
        <v>204</v>
      </c>
      <c r="B13" s="117"/>
      <c r="C13" s="126"/>
      <c r="D13" s="120" t="s">
        <v>205</v>
      </c>
      <c r="E13" s="119">
        <f>F13</f>
        <v>1044850</v>
      </c>
      <c r="F13" s="127">
        <f>G13</f>
        <v>1044850</v>
      </c>
      <c r="G13" s="125">
        <f>H13+I13</f>
        <v>1044850</v>
      </c>
      <c r="H13" s="125">
        <f>SUM(H14:H28)</f>
        <v>301560</v>
      </c>
      <c r="I13" s="119">
        <f>SUM(I14:I28)</f>
        <v>743290</v>
      </c>
      <c r="J13" s="59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</row>
    <row r="14" spans="1:28" ht="19.5" customHeight="1">
      <c r="A14" s="46" t="s">
        <v>206</v>
      </c>
      <c r="B14" s="117" t="s">
        <v>82</v>
      </c>
      <c r="C14" s="126"/>
      <c r="D14" s="46" t="s">
        <v>207</v>
      </c>
      <c r="E14" s="128"/>
      <c r="F14" s="58"/>
      <c r="G14" s="125">
        <f>H14+I14</f>
        <v>412150</v>
      </c>
      <c r="H14" s="125">
        <v>133560</v>
      </c>
      <c r="I14" s="119">
        <f>412150-H14</f>
        <v>278590</v>
      </c>
      <c r="J14" s="13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28" ht="19.5" customHeight="1">
      <c r="A15" s="46" t="s">
        <v>206</v>
      </c>
      <c r="B15" s="117" t="s">
        <v>83</v>
      </c>
      <c r="C15" s="126"/>
      <c r="D15" s="46" t="s">
        <v>208</v>
      </c>
      <c r="E15" s="128"/>
      <c r="F15" s="56"/>
      <c r="G15" s="125">
        <f>H15+I15</f>
        <v>30000</v>
      </c>
      <c r="H15" s="125"/>
      <c r="I15" s="119">
        <v>30000</v>
      </c>
      <c r="J15" s="13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</row>
    <row r="16" spans="1:28" s="108" customFormat="1" ht="19.5" customHeight="1">
      <c r="A16" s="46" t="s">
        <v>206</v>
      </c>
      <c r="B16" s="129" t="s">
        <v>86</v>
      </c>
      <c r="C16" s="126"/>
      <c r="D16" s="130" t="s">
        <v>209</v>
      </c>
      <c r="E16" s="131"/>
      <c r="F16" s="56"/>
      <c r="G16" s="125">
        <f>H16+I16</f>
        <v>60000</v>
      </c>
      <c r="H16" s="125"/>
      <c r="I16" s="119">
        <v>60000</v>
      </c>
      <c r="J16" s="139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</row>
    <row r="17" spans="1:28" ht="19.5" customHeight="1">
      <c r="A17" s="46" t="s">
        <v>206</v>
      </c>
      <c r="B17" s="117" t="s">
        <v>210</v>
      </c>
      <c r="C17" s="126"/>
      <c r="D17" s="46" t="s">
        <v>211</v>
      </c>
      <c r="E17" s="128"/>
      <c r="F17" s="56"/>
      <c r="G17" s="125">
        <f>H17+I17</f>
        <v>0</v>
      </c>
      <c r="H17" s="125">
        <v>0</v>
      </c>
      <c r="I17" s="119"/>
      <c r="J17" s="13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</row>
    <row r="18" spans="1:28" ht="19.5" customHeight="1">
      <c r="A18" s="46" t="s">
        <v>206</v>
      </c>
      <c r="B18" s="117" t="s">
        <v>101</v>
      </c>
      <c r="C18" s="126"/>
      <c r="D18" s="46" t="s">
        <v>212</v>
      </c>
      <c r="E18" s="128"/>
      <c r="F18" s="56"/>
      <c r="G18" s="125">
        <f>H18+I18</f>
        <v>0</v>
      </c>
      <c r="H18" s="125"/>
      <c r="I18" s="119"/>
      <c r="J18" s="13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</row>
    <row r="19" spans="1:28" ht="19.5" customHeight="1">
      <c r="A19" s="46" t="s">
        <v>206</v>
      </c>
      <c r="B19" s="117" t="s">
        <v>112</v>
      </c>
      <c r="C19" s="126"/>
      <c r="D19" s="46" t="s">
        <v>213</v>
      </c>
      <c r="E19" s="128"/>
      <c r="F19" s="58"/>
      <c r="G19" s="125">
        <f>H19+I19</f>
        <v>3000</v>
      </c>
      <c r="H19" s="125"/>
      <c r="I19" s="119">
        <v>3000</v>
      </c>
      <c r="J19" s="13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</row>
    <row r="20" spans="1:28" ht="19.5" customHeight="1">
      <c r="A20" s="46" t="s">
        <v>206</v>
      </c>
      <c r="B20" s="117" t="s">
        <v>214</v>
      </c>
      <c r="C20" s="126"/>
      <c r="D20" s="46" t="s">
        <v>215</v>
      </c>
      <c r="E20" s="128"/>
      <c r="F20" s="58"/>
      <c r="G20" s="125">
        <f>H20+I20</f>
        <v>0</v>
      </c>
      <c r="H20" s="125">
        <v>0</v>
      </c>
      <c r="I20" s="119">
        <v>0</v>
      </c>
      <c r="J20" s="13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</row>
    <row r="21" spans="1:28" ht="19.5" customHeight="1">
      <c r="A21" s="46" t="s">
        <v>206</v>
      </c>
      <c r="B21" s="117" t="s">
        <v>89</v>
      </c>
      <c r="C21" s="126"/>
      <c r="D21" s="46" t="s">
        <v>216</v>
      </c>
      <c r="E21" s="128"/>
      <c r="F21" s="56"/>
      <c r="G21" s="125">
        <f>H21+I21</f>
        <v>0</v>
      </c>
      <c r="H21" s="125">
        <v>0</v>
      </c>
      <c r="I21" s="119">
        <v>0</v>
      </c>
      <c r="J21" s="13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</row>
    <row r="22" spans="1:28" ht="19.5" customHeight="1">
      <c r="A22" s="46" t="s">
        <v>206</v>
      </c>
      <c r="B22" s="117" t="s">
        <v>217</v>
      </c>
      <c r="C22" s="126"/>
      <c r="D22" s="46" t="s">
        <v>218</v>
      </c>
      <c r="E22" s="128"/>
      <c r="F22" s="56"/>
      <c r="G22" s="125">
        <f>H22+I22</f>
        <v>24000</v>
      </c>
      <c r="H22" s="125"/>
      <c r="I22" s="119">
        <v>24000</v>
      </c>
      <c r="J22" s="13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</row>
    <row r="23" spans="1:28" ht="19.5" customHeight="1">
      <c r="A23" s="46" t="s">
        <v>206</v>
      </c>
      <c r="B23" s="117" t="s">
        <v>219</v>
      </c>
      <c r="C23" s="126"/>
      <c r="D23" s="46" t="s">
        <v>220</v>
      </c>
      <c r="E23" s="128"/>
      <c r="F23" s="56"/>
      <c r="G23" s="125">
        <f>H23+I23</f>
        <v>40000</v>
      </c>
      <c r="H23" s="125"/>
      <c r="I23" s="119">
        <v>40000</v>
      </c>
      <c r="J23" s="13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</row>
    <row r="24" spans="1:28" ht="19.5" customHeight="1">
      <c r="A24" s="46" t="s">
        <v>206</v>
      </c>
      <c r="B24" s="117" t="s">
        <v>93</v>
      </c>
      <c r="C24" s="126"/>
      <c r="D24" s="46" t="s">
        <v>221</v>
      </c>
      <c r="E24" s="128"/>
      <c r="F24" s="56"/>
      <c r="G24" s="125">
        <f>H24+I24</f>
        <v>5000</v>
      </c>
      <c r="H24" s="125"/>
      <c r="I24" s="119">
        <v>5000</v>
      </c>
      <c r="J24" s="13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</row>
    <row r="25" spans="1:28" ht="19.5" customHeight="1">
      <c r="A25" s="46" t="s">
        <v>206</v>
      </c>
      <c r="B25" s="117" t="s">
        <v>222</v>
      </c>
      <c r="C25" s="126"/>
      <c r="D25" s="46" t="s">
        <v>223</v>
      </c>
      <c r="E25" s="128"/>
      <c r="F25" s="56"/>
      <c r="G25" s="125">
        <f>H25+I25</f>
        <v>113472</v>
      </c>
      <c r="H25" s="125">
        <v>113472</v>
      </c>
      <c r="I25" s="119"/>
      <c r="J25" s="13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</row>
    <row r="26" spans="1:28" ht="19.5" customHeight="1">
      <c r="A26" s="46" t="s">
        <v>206</v>
      </c>
      <c r="B26" s="117" t="s">
        <v>224</v>
      </c>
      <c r="C26" s="126"/>
      <c r="D26" s="46" t="s">
        <v>225</v>
      </c>
      <c r="E26" s="128"/>
      <c r="F26" s="56"/>
      <c r="G26" s="125">
        <f>H26+I26</f>
        <v>54528</v>
      </c>
      <c r="H26" s="125">
        <v>54528</v>
      </c>
      <c r="I26" s="119"/>
      <c r="J26" s="13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</row>
    <row r="27" spans="1:28" ht="19.5" customHeight="1">
      <c r="A27" s="46" t="s">
        <v>206</v>
      </c>
      <c r="B27" s="117" t="s">
        <v>226</v>
      </c>
      <c r="C27" s="126"/>
      <c r="D27" s="46" t="s">
        <v>227</v>
      </c>
      <c r="E27" s="128"/>
      <c r="F27" s="56"/>
      <c r="G27" s="125">
        <f>H27+I27</f>
        <v>171400</v>
      </c>
      <c r="H27" s="125"/>
      <c r="I27" s="119">
        <v>171400</v>
      </c>
      <c r="J27" s="13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</row>
    <row r="28" spans="1:28" ht="19.5" customHeight="1">
      <c r="A28" s="46" t="s">
        <v>206</v>
      </c>
      <c r="B28" s="117" t="s">
        <v>91</v>
      </c>
      <c r="C28" s="126"/>
      <c r="D28" s="46" t="s">
        <v>228</v>
      </c>
      <c r="E28" s="128"/>
      <c r="F28" s="56"/>
      <c r="G28" s="125">
        <f>H28+I28</f>
        <v>131300</v>
      </c>
      <c r="H28" s="125"/>
      <c r="I28" s="119">
        <v>131300</v>
      </c>
      <c r="J28" s="13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</row>
    <row r="29" spans="1:28" ht="19.5" customHeight="1">
      <c r="A29" s="120" t="s">
        <v>229</v>
      </c>
      <c r="B29" s="132"/>
      <c r="C29" s="126"/>
      <c r="D29" s="120" t="s">
        <v>230</v>
      </c>
      <c r="E29" s="119">
        <f>F29</f>
        <v>110000</v>
      </c>
      <c r="F29" s="127">
        <f>G29</f>
        <v>110000</v>
      </c>
      <c r="G29" s="125">
        <f aca="true" t="shared" si="0" ref="G28:G76">H29+I29</f>
        <v>110000</v>
      </c>
      <c r="H29" s="125">
        <v>0</v>
      </c>
      <c r="I29" s="119">
        <f>SUM(I30:I36)</f>
        <v>110000</v>
      </c>
      <c r="J29" s="13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</row>
    <row r="30" spans="1:28" ht="19.5" customHeight="1">
      <c r="A30" s="46" t="s">
        <v>231</v>
      </c>
      <c r="B30" s="117" t="s">
        <v>82</v>
      </c>
      <c r="C30" s="126"/>
      <c r="D30" s="46" t="s">
        <v>232</v>
      </c>
      <c r="E30" s="128"/>
      <c r="F30" s="58"/>
      <c r="G30" s="125">
        <f t="shared" si="0"/>
        <v>0</v>
      </c>
      <c r="H30" s="125">
        <v>0</v>
      </c>
      <c r="I30" s="119">
        <v>0</v>
      </c>
      <c r="J30" s="13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</row>
    <row r="31" spans="1:28" ht="19.5" customHeight="1">
      <c r="A31" s="46" t="s">
        <v>231</v>
      </c>
      <c r="B31" s="117" t="s">
        <v>83</v>
      </c>
      <c r="C31" s="126"/>
      <c r="D31" s="46" t="s">
        <v>233</v>
      </c>
      <c r="E31" s="128"/>
      <c r="F31" s="58"/>
      <c r="G31" s="125">
        <f t="shared" si="0"/>
        <v>0</v>
      </c>
      <c r="H31" s="125">
        <v>0</v>
      </c>
      <c r="I31" s="119">
        <v>0</v>
      </c>
      <c r="J31" s="13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</row>
    <row r="32" spans="1:28" ht="19.5" customHeight="1">
      <c r="A32" s="46" t="s">
        <v>231</v>
      </c>
      <c r="B32" s="117" t="s">
        <v>86</v>
      </c>
      <c r="C32" s="126"/>
      <c r="D32" s="46" t="s">
        <v>234</v>
      </c>
      <c r="E32" s="128"/>
      <c r="F32" s="56"/>
      <c r="G32" s="125">
        <f t="shared" si="0"/>
        <v>0</v>
      </c>
      <c r="H32" s="125">
        <v>0</v>
      </c>
      <c r="I32" s="119">
        <v>0</v>
      </c>
      <c r="J32" s="13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</row>
    <row r="33" spans="1:28" ht="19.5" customHeight="1">
      <c r="A33" s="46" t="s">
        <v>231</v>
      </c>
      <c r="B33" s="117" t="s">
        <v>101</v>
      </c>
      <c r="C33" s="126"/>
      <c r="D33" s="46" t="s">
        <v>235</v>
      </c>
      <c r="E33" s="128"/>
      <c r="F33" s="56"/>
      <c r="G33" s="125">
        <f t="shared" si="0"/>
        <v>0</v>
      </c>
      <c r="H33" s="125">
        <v>0</v>
      </c>
      <c r="I33" s="119">
        <v>0</v>
      </c>
      <c r="J33" s="13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</row>
    <row r="34" spans="1:28" ht="19.5" customHeight="1">
      <c r="A34" s="46" t="s">
        <v>231</v>
      </c>
      <c r="B34" s="117" t="s">
        <v>112</v>
      </c>
      <c r="C34" s="126"/>
      <c r="D34" s="46" t="s">
        <v>236</v>
      </c>
      <c r="E34" s="128"/>
      <c r="F34" s="56"/>
      <c r="G34" s="125">
        <f t="shared" si="0"/>
        <v>110000</v>
      </c>
      <c r="H34" s="125">
        <v>0</v>
      </c>
      <c r="I34" s="119">
        <v>110000</v>
      </c>
      <c r="J34" s="13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</row>
    <row r="35" spans="1:28" ht="19.5" customHeight="1">
      <c r="A35" s="46" t="s">
        <v>231</v>
      </c>
      <c r="B35" s="117" t="s">
        <v>214</v>
      </c>
      <c r="C35" s="126"/>
      <c r="D35" s="46" t="s">
        <v>237</v>
      </c>
      <c r="E35" s="128"/>
      <c r="F35" s="56"/>
      <c r="G35" s="125">
        <f t="shared" si="0"/>
        <v>0</v>
      </c>
      <c r="H35" s="125">
        <v>0</v>
      </c>
      <c r="I35" s="119">
        <v>0</v>
      </c>
      <c r="J35" s="13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</row>
    <row r="36" spans="1:28" ht="19.5" customHeight="1">
      <c r="A36" s="46" t="s">
        <v>231</v>
      </c>
      <c r="B36" s="117" t="s">
        <v>91</v>
      </c>
      <c r="C36" s="126"/>
      <c r="D36" s="46" t="s">
        <v>238</v>
      </c>
      <c r="E36" s="128"/>
      <c r="F36" s="58"/>
      <c r="G36" s="125">
        <f t="shared" si="0"/>
        <v>0</v>
      </c>
      <c r="H36" s="125">
        <v>0</v>
      </c>
      <c r="I36" s="119">
        <v>0</v>
      </c>
      <c r="J36" s="13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</row>
    <row r="37" spans="1:28" ht="19.5" customHeight="1">
      <c r="A37" s="120" t="s">
        <v>239</v>
      </c>
      <c r="B37" s="132"/>
      <c r="C37" s="126"/>
      <c r="D37" s="120" t="s">
        <v>240</v>
      </c>
      <c r="E37" s="119">
        <f>F37</f>
        <v>0</v>
      </c>
      <c r="F37" s="127">
        <f>G37</f>
        <v>0</v>
      </c>
      <c r="G37" s="125">
        <f t="shared" si="0"/>
        <v>0</v>
      </c>
      <c r="H37" s="125">
        <v>0</v>
      </c>
      <c r="I37" s="119">
        <v>0</v>
      </c>
      <c r="J37" s="13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</row>
    <row r="38" spans="1:28" ht="19.5" customHeight="1">
      <c r="A38" s="46" t="s">
        <v>241</v>
      </c>
      <c r="B38" s="117" t="s">
        <v>82</v>
      </c>
      <c r="C38" s="126"/>
      <c r="D38" s="46" t="s">
        <v>232</v>
      </c>
      <c r="E38" s="128"/>
      <c r="F38" s="56"/>
      <c r="G38" s="125">
        <f t="shared" si="0"/>
        <v>0</v>
      </c>
      <c r="H38" s="125">
        <v>0</v>
      </c>
      <c r="I38" s="119">
        <v>0</v>
      </c>
      <c r="J38" s="13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</row>
    <row r="39" spans="1:28" ht="19.5" customHeight="1">
      <c r="A39" s="46" t="s">
        <v>241</v>
      </c>
      <c r="B39" s="117" t="s">
        <v>83</v>
      </c>
      <c r="C39" s="126"/>
      <c r="D39" s="46" t="s">
        <v>233</v>
      </c>
      <c r="E39" s="128"/>
      <c r="F39" s="56"/>
      <c r="G39" s="125">
        <f t="shared" si="0"/>
        <v>0</v>
      </c>
      <c r="H39" s="125">
        <v>0</v>
      </c>
      <c r="I39" s="119">
        <v>0</v>
      </c>
      <c r="J39" s="13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</row>
    <row r="40" spans="1:28" ht="19.5" customHeight="1">
      <c r="A40" s="46" t="s">
        <v>241</v>
      </c>
      <c r="B40" s="117" t="s">
        <v>86</v>
      </c>
      <c r="C40" s="126"/>
      <c r="D40" s="46" t="s">
        <v>234</v>
      </c>
      <c r="E40" s="128"/>
      <c r="F40" s="56"/>
      <c r="G40" s="125">
        <f t="shared" si="0"/>
        <v>0</v>
      </c>
      <c r="H40" s="125">
        <v>0</v>
      </c>
      <c r="I40" s="119">
        <v>0</v>
      </c>
      <c r="J40" s="13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</row>
    <row r="41" spans="1:28" ht="19.5" customHeight="1">
      <c r="A41" s="46" t="s">
        <v>241</v>
      </c>
      <c r="B41" s="117" t="s">
        <v>210</v>
      </c>
      <c r="C41" s="126"/>
      <c r="D41" s="46" t="s">
        <v>236</v>
      </c>
      <c r="E41" s="128"/>
      <c r="F41" s="56"/>
      <c r="G41" s="125">
        <f t="shared" si="0"/>
        <v>0</v>
      </c>
      <c r="H41" s="125">
        <v>0</v>
      </c>
      <c r="I41" s="119">
        <v>0</v>
      </c>
      <c r="J41" s="13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</row>
    <row r="42" spans="1:28" ht="19.5" customHeight="1">
      <c r="A42" s="46" t="s">
        <v>241</v>
      </c>
      <c r="B42" s="117" t="s">
        <v>101</v>
      </c>
      <c r="C42" s="126"/>
      <c r="D42" s="46" t="s">
        <v>237</v>
      </c>
      <c r="E42" s="128"/>
      <c r="F42" s="58"/>
      <c r="G42" s="125">
        <f t="shared" si="0"/>
        <v>0</v>
      </c>
      <c r="H42" s="125">
        <v>0</v>
      </c>
      <c r="I42" s="119">
        <v>0</v>
      </c>
      <c r="J42" s="13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</row>
    <row r="43" spans="1:28" ht="19.5" customHeight="1">
      <c r="A43" s="46" t="s">
        <v>241</v>
      </c>
      <c r="B43" s="117" t="s">
        <v>91</v>
      </c>
      <c r="C43" s="126"/>
      <c r="D43" s="46" t="s">
        <v>238</v>
      </c>
      <c r="E43" s="128"/>
      <c r="F43" s="58"/>
      <c r="G43" s="125">
        <f t="shared" si="0"/>
        <v>0</v>
      </c>
      <c r="H43" s="125">
        <v>0</v>
      </c>
      <c r="I43" s="119">
        <v>0</v>
      </c>
      <c r="J43" s="13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</row>
    <row r="44" spans="1:28" ht="19.5" customHeight="1">
      <c r="A44" s="120" t="s">
        <v>242</v>
      </c>
      <c r="B44" s="132"/>
      <c r="C44" s="126"/>
      <c r="D44" s="120" t="s">
        <v>243</v>
      </c>
      <c r="E44" s="119">
        <f>F44</f>
        <v>0</v>
      </c>
      <c r="F44" s="127">
        <f>G44</f>
        <v>0</v>
      </c>
      <c r="G44" s="125">
        <f t="shared" si="0"/>
        <v>0</v>
      </c>
      <c r="H44" s="125">
        <v>0</v>
      </c>
      <c r="I44" s="119">
        <v>0</v>
      </c>
      <c r="J44" s="13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</row>
    <row r="45" spans="1:28" ht="19.5" customHeight="1">
      <c r="A45" s="46" t="s">
        <v>244</v>
      </c>
      <c r="B45" s="117" t="s">
        <v>82</v>
      </c>
      <c r="C45" s="126"/>
      <c r="D45" s="46" t="s">
        <v>245</v>
      </c>
      <c r="E45" s="128"/>
      <c r="F45" s="56"/>
      <c r="G45" s="125">
        <f t="shared" si="0"/>
        <v>0</v>
      </c>
      <c r="H45" s="125">
        <v>0</v>
      </c>
      <c r="I45" s="119"/>
      <c r="J45" s="139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</row>
    <row r="46" spans="1:28" ht="19.5" customHeight="1">
      <c r="A46" s="46" t="s">
        <v>244</v>
      </c>
      <c r="B46" s="117" t="s">
        <v>83</v>
      </c>
      <c r="C46" s="126"/>
      <c r="D46" s="46" t="s">
        <v>246</v>
      </c>
      <c r="E46" s="128"/>
      <c r="F46" s="56"/>
      <c r="G46" s="125">
        <f t="shared" si="0"/>
        <v>0</v>
      </c>
      <c r="H46" s="125"/>
      <c r="I46" s="119"/>
      <c r="J46" s="139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</row>
    <row r="47" spans="1:28" ht="19.5" customHeight="1">
      <c r="A47" s="46" t="s">
        <v>244</v>
      </c>
      <c r="B47" s="117" t="s">
        <v>91</v>
      </c>
      <c r="C47" s="126"/>
      <c r="D47" s="46" t="s">
        <v>247</v>
      </c>
      <c r="E47" s="128"/>
      <c r="F47" s="56"/>
      <c r="G47" s="125">
        <f t="shared" si="0"/>
        <v>0</v>
      </c>
      <c r="H47" s="125"/>
      <c r="I47" s="119"/>
      <c r="J47" s="141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</row>
    <row r="48" spans="1:28" ht="19.5" customHeight="1">
      <c r="A48" s="120" t="s">
        <v>248</v>
      </c>
      <c r="B48" s="132"/>
      <c r="C48" s="126"/>
      <c r="D48" s="120" t="s">
        <v>249</v>
      </c>
      <c r="E48" s="119">
        <f>F48</f>
        <v>0</v>
      </c>
      <c r="F48" s="127">
        <f>G48</f>
        <v>0</v>
      </c>
      <c r="G48" s="125">
        <f t="shared" si="0"/>
        <v>0</v>
      </c>
      <c r="H48" s="125">
        <v>0</v>
      </c>
      <c r="I48" s="119"/>
      <c r="J48" s="13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</row>
    <row r="49" spans="1:28" ht="19.5" customHeight="1">
      <c r="A49" s="46" t="s">
        <v>250</v>
      </c>
      <c r="B49" s="117" t="s">
        <v>82</v>
      </c>
      <c r="C49" s="126"/>
      <c r="D49" s="46" t="s">
        <v>251</v>
      </c>
      <c r="E49" s="128"/>
      <c r="F49" s="58"/>
      <c r="G49" s="125">
        <f t="shared" si="0"/>
        <v>0</v>
      </c>
      <c r="H49" s="125">
        <v>0</v>
      </c>
      <c r="I49" s="119">
        <v>0</v>
      </c>
      <c r="J49" s="13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</row>
    <row r="50" spans="1:28" ht="19.5" customHeight="1">
      <c r="A50" s="46" t="s">
        <v>250</v>
      </c>
      <c r="B50" s="117" t="s">
        <v>83</v>
      </c>
      <c r="C50" s="126"/>
      <c r="D50" s="46" t="s">
        <v>252</v>
      </c>
      <c r="E50" s="128"/>
      <c r="F50" s="56"/>
      <c r="G50" s="125">
        <f t="shared" si="0"/>
        <v>0</v>
      </c>
      <c r="H50" s="125">
        <v>0</v>
      </c>
      <c r="I50" s="119">
        <v>0</v>
      </c>
      <c r="J50" s="13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</row>
    <row r="51" spans="1:28" ht="19.5" customHeight="1">
      <c r="A51" s="120" t="s">
        <v>253</v>
      </c>
      <c r="B51" s="132"/>
      <c r="C51" s="126"/>
      <c r="D51" s="120" t="s">
        <v>254</v>
      </c>
      <c r="E51" s="133"/>
      <c r="F51" s="56"/>
      <c r="G51" s="125">
        <f t="shared" si="0"/>
        <v>0</v>
      </c>
      <c r="H51" s="125">
        <v>0</v>
      </c>
      <c r="I51" s="119">
        <v>0</v>
      </c>
      <c r="J51" s="141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</row>
    <row r="52" spans="1:28" ht="19.5" customHeight="1">
      <c r="A52" s="46" t="s">
        <v>255</v>
      </c>
      <c r="B52" s="117" t="s">
        <v>82</v>
      </c>
      <c r="C52" s="126"/>
      <c r="D52" s="46" t="s">
        <v>256</v>
      </c>
      <c r="E52" s="128"/>
      <c r="F52" s="56"/>
      <c r="G52" s="125">
        <f t="shared" si="0"/>
        <v>0</v>
      </c>
      <c r="H52" s="125">
        <v>0</v>
      </c>
      <c r="I52" s="119">
        <v>0</v>
      </c>
      <c r="J52" s="141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</row>
    <row r="53" spans="1:28" ht="19.5" customHeight="1">
      <c r="A53" s="46" t="s">
        <v>255</v>
      </c>
      <c r="B53" s="117" t="s">
        <v>83</v>
      </c>
      <c r="C53" s="126"/>
      <c r="D53" s="46" t="s">
        <v>257</v>
      </c>
      <c r="E53" s="128"/>
      <c r="F53" s="56"/>
      <c r="G53" s="125">
        <f t="shared" si="0"/>
        <v>0</v>
      </c>
      <c r="H53" s="125">
        <v>0</v>
      </c>
      <c r="I53" s="125">
        <v>0</v>
      </c>
      <c r="J53" s="12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</row>
    <row r="54" spans="1:28" ht="19.5" customHeight="1">
      <c r="A54" s="46" t="s">
        <v>255</v>
      </c>
      <c r="B54" s="117" t="s">
        <v>91</v>
      </c>
      <c r="C54" s="126"/>
      <c r="D54" s="46" t="s">
        <v>258</v>
      </c>
      <c r="E54" s="128"/>
      <c r="F54" s="56"/>
      <c r="G54" s="134">
        <f t="shared" si="0"/>
        <v>0</v>
      </c>
      <c r="H54" s="58">
        <v>0</v>
      </c>
      <c r="I54" s="56">
        <v>0</v>
      </c>
      <c r="J54" s="12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</row>
    <row r="55" spans="1:28" ht="19.5" customHeight="1">
      <c r="A55" s="120" t="s">
        <v>259</v>
      </c>
      <c r="B55" s="132"/>
      <c r="C55" s="126"/>
      <c r="D55" s="120" t="s">
        <v>260</v>
      </c>
      <c r="E55" s="133"/>
      <c r="F55" s="56"/>
      <c r="G55" s="134">
        <f t="shared" si="0"/>
        <v>0</v>
      </c>
      <c r="H55" s="119"/>
      <c r="I55" s="119"/>
      <c r="J55" s="12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</row>
    <row r="56" spans="1:28" ht="19.5" customHeight="1">
      <c r="A56" s="46" t="s">
        <v>261</v>
      </c>
      <c r="B56" s="117" t="s">
        <v>82</v>
      </c>
      <c r="C56" s="126"/>
      <c r="D56" s="46" t="s">
        <v>262</v>
      </c>
      <c r="E56" s="128"/>
      <c r="F56" s="56"/>
      <c r="G56" s="58">
        <f t="shared" si="0"/>
        <v>0</v>
      </c>
      <c r="H56" s="135"/>
      <c r="I56" s="135"/>
      <c r="J56" s="12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</row>
    <row r="57" spans="1:28" ht="19.5" customHeight="1">
      <c r="A57" s="46" t="s">
        <v>261</v>
      </c>
      <c r="B57" s="117" t="s">
        <v>83</v>
      </c>
      <c r="C57" s="126"/>
      <c r="D57" s="46" t="s">
        <v>263</v>
      </c>
      <c r="E57" s="128"/>
      <c r="F57" s="56"/>
      <c r="G57" s="56">
        <f t="shared" si="0"/>
        <v>0</v>
      </c>
      <c r="H57" s="135"/>
      <c r="I57" s="142"/>
      <c r="J57" s="12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</row>
    <row r="58" spans="1:28" ht="19.5" customHeight="1">
      <c r="A58" s="120" t="s">
        <v>264</v>
      </c>
      <c r="B58" s="132"/>
      <c r="C58" s="126"/>
      <c r="D58" s="120" t="s">
        <v>265</v>
      </c>
      <c r="E58" s="119">
        <f>F58</f>
        <v>4550664</v>
      </c>
      <c r="F58" s="127">
        <f>G58</f>
        <v>4550664</v>
      </c>
      <c r="G58" s="119">
        <f t="shared" si="0"/>
        <v>4550664</v>
      </c>
      <c r="H58" s="119">
        <f>SUM(H60)</f>
        <v>32400</v>
      </c>
      <c r="I58" s="119">
        <f>SUM(I59:I63)</f>
        <v>4518264</v>
      </c>
      <c r="J58" s="13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</row>
    <row r="59" spans="1:28" ht="19.5" customHeight="1">
      <c r="A59" s="46" t="s">
        <v>266</v>
      </c>
      <c r="B59" s="117" t="s">
        <v>82</v>
      </c>
      <c r="C59" s="126"/>
      <c r="D59" s="46" t="s">
        <v>267</v>
      </c>
      <c r="E59" s="128"/>
      <c r="F59" s="56"/>
      <c r="G59" s="56">
        <f t="shared" si="0"/>
        <v>0</v>
      </c>
      <c r="H59" s="119">
        <v>0</v>
      </c>
      <c r="I59" s="119">
        <v>0</v>
      </c>
      <c r="J59" s="13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</row>
    <row r="60" spans="1:28" ht="19.5" customHeight="1">
      <c r="A60" s="46" t="s">
        <v>266</v>
      </c>
      <c r="B60" s="117" t="s">
        <v>83</v>
      </c>
      <c r="C60" s="126"/>
      <c r="D60" s="46" t="s">
        <v>268</v>
      </c>
      <c r="E60" s="128"/>
      <c r="F60" s="58"/>
      <c r="G60" s="56">
        <f t="shared" si="0"/>
        <v>4550664</v>
      </c>
      <c r="H60" s="119">
        <v>32400</v>
      </c>
      <c r="I60" s="119">
        <f>4550664-H60</f>
        <v>4518264</v>
      </c>
      <c r="J60" s="13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</row>
    <row r="61" spans="1:28" ht="19.5" customHeight="1">
      <c r="A61" s="46" t="s">
        <v>266</v>
      </c>
      <c r="B61" s="117" t="s">
        <v>86</v>
      </c>
      <c r="C61" s="126"/>
      <c r="D61" s="46" t="s">
        <v>269</v>
      </c>
      <c r="E61" s="128"/>
      <c r="F61" s="58"/>
      <c r="G61" s="56">
        <f t="shared" si="0"/>
        <v>0</v>
      </c>
      <c r="H61" s="119">
        <v>0</v>
      </c>
      <c r="I61" s="119">
        <v>0</v>
      </c>
      <c r="J61" s="13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</row>
    <row r="62" spans="1:28" ht="19.5" customHeight="1">
      <c r="A62" s="46" t="s">
        <v>266</v>
      </c>
      <c r="B62" s="117" t="s">
        <v>101</v>
      </c>
      <c r="C62" s="126"/>
      <c r="D62" s="46" t="s">
        <v>270</v>
      </c>
      <c r="E62" s="128"/>
      <c r="F62" s="56"/>
      <c r="G62" s="56">
        <f t="shared" si="0"/>
        <v>0</v>
      </c>
      <c r="H62" s="119">
        <v>0</v>
      </c>
      <c r="I62" s="119">
        <v>0</v>
      </c>
      <c r="J62" s="13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</row>
    <row r="63" spans="1:28" ht="19.5" customHeight="1">
      <c r="A63" s="46" t="s">
        <v>266</v>
      </c>
      <c r="B63" s="117" t="s">
        <v>91</v>
      </c>
      <c r="C63" s="126"/>
      <c r="D63" s="46" t="s">
        <v>271</v>
      </c>
      <c r="E63" s="128"/>
      <c r="F63" s="56"/>
      <c r="G63" s="56">
        <f t="shared" si="0"/>
        <v>0</v>
      </c>
      <c r="H63" s="119">
        <v>0</v>
      </c>
      <c r="I63" s="119">
        <v>0</v>
      </c>
      <c r="J63" s="13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</row>
    <row r="64" spans="1:28" ht="19.5" customHeight="1">
      <c r="A64" s="120" t="s">
        <v>272</v>
      </c>
      <c r="B64" s="132"/>
      <c r="C64" s="126"/>
      <c r="D64" s="120" t="s">
        <v>273</v>
      </c>
      <c r="E64" s="133"/>
      <c r="F64" s="56">
        <f aca="true" t="shared" si="1" ref="F64:F89">G64</f>
        <v>0</v>
      </c>
      <c r="G64" s="56">
        <f t="shared" si="0"/>
        <v>0</v>
      </c>
      <c r="H64" s="119">
        <v>0</v>
      </c>
      <c r="I64" s="119">
        <v>0</v>
      </c>
      <c r="J64" s="12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</row>
    <row r="65" spans="1:28" ht="19.5" customHeight="1">
      <c r="A65" s="46" t="s">
        <v>274</v>
      </c>
      <c r="B65" s="117" t="s">
        <v>83</v>
      </c>
      <c r="C65" s="126"/>
      <c r="D65" s="46" t="s">
        <v>275</v>
      </c>
      <c r="E65" s="128"/>
      <c r="F65" s="56">
        <f t="shared" si="1"/>
        <v>0</v>
      </c>
      <c r="G65" s="56">
        <f t="shared" si="0"/>
        <v>0</v>
      </c>
      <c r="H65" s="119">
        <v>0</v>
      </c>
      <c r="I65" s="119">
        <v>0</v>
      </c>
      <c r="J65" s="12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</row>
    <row r="66" spans="1:28" ht="19.5" customHeight="1">
      <c r="A66" s="46" t="s">
        <v>274</v>
      </c>
      <c r="B66" s="117" t="s">
        <v>86</v>
      </c>
      <c r="C66" s="126"/>
      <c r="D66" s="46" t="s">
        <v>276</v>
      </c>
      <c r="E66" s="128"/>
      <c r="F66" s="56">
        <f t="shared" si="1"/>
        <v>0</v>
      </c>
      <c r="G66" s="119">
        <f t="shared" si="0"/>
        <v>0</v>
      </c>
      <c r="H66" s="119">
        <v>0</v>
      </c>
      <c r="I66" s="119">
        <v>0</v>
      </c>
      <c r="J66" s="12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</row>
    <row r="67" spans="1:28" s="109" customFormat="1" ht="19.5" customHeight="1">
      <c r="A67" s="120" t="s">
        <v>277</v>
      </c>
      <c r="B67" s="132"/>
      <c r="C67" s="146"/>
      <c r="D67" s="120" t="s">
        <v>278</v>
      </c>
      <c r="E67" s="133"/>
      <c r="F67" s="56">
        <f t="shared" si="1"/>
        <v>0</v>
      </c>
      <c r="G67" s="119">
        <f t="shared" si="0"/>
        <v>0</v>
      </c>
      <c r="H67" s="119">
        <v>0</v>
      </c>
      <c r="I67" s="119">
        <v>0</v>
      </c>
      <c r="J67" s="133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</row>
    <row r="68" spans="1:28" ht="19.5" customHeight="1">
      <c r="A68" s="46" t="s">
        <v>279</v>
      </c>
      <c r="B68" s="117" t="s">
        <v>82</v>
      </c>
      <c r="C68" s="126"/>
      <c r="D68" s="46" t="s">
        <v>280</v>
      </c>
      <c r="E68" s="128"/>
      <c r="F68" s="56">
        <f t="shared" si="1"/>
        <v>0</v>
      </c>
      <c r="G68" s="56">
        <f t="shared" si="0"/>
        <v>0</v>
      </c>
      <c r="H68" s="135"/>
      <c r="I68" s="135"/>
      <c r="J68" s="12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</row>
    <row r="69" spans="1:28" ht="19.5" customHeight="1">
      <c r="A69" s="46" t="s">
        <v>279</v>
      </c>
      <c r="B69" s="117" t="s">
        <v>83</v>
      </c>
      <c r="C69" s="126"/>
      <c r="D69" s="46" t="s">
        <v>281</v>
      </c>
      <c r="E69" s="128"/>
      <c r="F69" s="56">
        <f t="shared" si="1"/>
        <v>0</v>
      </c>
      <c r="G69" s="58">
        <f t="shared" si="0"/>
        <v>0</v>
      </c>
      <c r="H69" s="135"/>
      <c r="I69" s="135"/>
      <c r="J69" s="12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</row>
    <row r="70" spans="1:28" ht="19.5" customHeight="1">
      <c r="A70" s="46" t="s">
        <v>279</v>
      </c>
      <c r="B70" s="117" t="s">
        <v>86</v>
      </c>
      <c r="C70" s="126"/>
      <c r="D70" s="46" t="s">
        <v>282</v>
      </c>
      <c r="E70" s="128"/>
      <c r="F70" s="56">
        <f t="shared" si="1"/>
        <v>0</v>
      </c>
      <c r="G70" s="58">
        <f t="shared" si="0"/>
        <v>0</v>
      </c>
      <c r="H70" s="135"/>
      <c r="I70" s="135"/>
      <c r="J70" s="12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</row>
    <row r="71" spans="1:28" ht="19.5" customHeight="1">
      <c r="A71" s="46" t="s">
        <v>279</v>
      </c>
      <c r="B71" s="117" t="s">
        <v>210</v>
      </c>
      <c r="C71" s="126"/>
      <c r="D71" s="46" t="s">
        <v>283</v>
      </c>
      <c r="E71" s="128"/>
      <c r="F71" s="56">
        <f t="shared" si="1"/>
        <v>0</v>
      </c>
      <c r="G71" s="58">
        <f t="shared" si="0"/>
        <v>0</v>
      </c>
      <c r="H71" s="135"/>
      <c r="I71" s="135"/>
      <c r="J71" s="12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</row>
    <row r="72" spans="1:28" s="109" customFormat="1" ht="19.5" customHeight="1">
      <c r="A72" s="120" t="s">
        <v>284</v>
      </c>
      <c r="B72" s="132"/>
      <c r="C72" s="146"/>
      <c r="D72" s="120" t="s">
        <v>285</v>
      </c>
      <c r="E72" s="133"/>
      <c r="F72" s="56">
        <f t="shared" si="1"/>
        <v>0</v>
      </c>
      <c r="G72" s="134">
        <f t="shared" si="0"/>
        <v>0</v>
      </c>
      <c r="H72" s="119"/>
      <c r="I72" s="119"/>
      <c r="J72" s="133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</row>
    <row r="73" spans="1:28" ht="19.5" customHeight="1">
      <c r="A73" s="46" t="s">
        <v>286</v>
      </c>
      <c r="B73" s="117" t="s">
        <v>82</v>
      </c>
      <c r="C73" s="126"/>
      <c r="D73" s="46" t="s">
        <v>287</v>
      </c>
      <c r="E73" s="128"/>
      <c r="F73" s="56">
        <f t="shared" si="1"/>
        <v>0</v>
      </c>
      <c r="G73" s="134">
        <f t="shared" si="0"/>
        <v>0</v>
      </c>
      <c r="H73" s="135"/>
      <c r="I73" s="135"/>
      <c r="J73" s="12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</row>
    <row r="74" spans="1:28" ht="19.5" customHeight="1">
      <c r="A74" s="46" t="s">
        <v>286</v>
      </c>
      <c r="B74" s="117" t="s">
        <v>83</v>
      </c>
      <c r="C74" s="126"/>
      <c r="D74" s="46" t="s">
        <v>288</v>
      </c>
      <c r="E74" s="128"/>
      <c r="F74" s="56">
        <f t="shared" si="1"/>
        <v>0</v>
      </c>
      <c r="G74" s="58">
        <f t="shared" si="0"/>
        <v>0</v>
      </c>
      <c r="H74" s="135"/>
      <c r="I74" s="135"/>
      <c r="J74" s="12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</row>
    <row r="75" spans="1:28" s="109" customFormat="1" ht="19.5" customHeight="1">
      <c r="A75" s="120" t="s">
        <v>289</v>
      </c>
      <c r="B75" s="132"/>
      <c r="C75" s="146"/>
      <c r="D75" s="120" t="s">
        <v>290</v>
      </c>
      <c r="E75" s="133"/>
      <c r="F75" s="56">
        <f t="shared" si="1"/>
        <v>0</v>
      </c>
      <c r="G75" s="58">
        <f t="shared" si="0"/>
        <v>0</v>
      </c>
      <c r="H75" s="119"/>
      <c r="I75" s="119"/>
      <c r="J75" s="133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</row>
    <row r="76" spans="1:28" ht="19.5" customHeight="1">
      <c r="A76" s="46" t="s">
        <v>291</v>
      </c>
      <c r="B76" s="117" t="s">
        <v>82</v>
      </c>
      <c r="C76" s="126"/>
      <c r="D76" s="46" t="s">
        <v>292</v>
      </c>
      <c r="E76" s="128"/>
      <c r="F76" s="56">
        <f t="shared" si="1"/>
        <v>0</v>
      </c>
      <c r="G76" s="58">
        <f t="shared" si="0"/>
        <v>0</v>
      </c>
      <c r="H76" s="135"/>
      <c r="I76" s="135"/>
      <c r="J76" s="12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</row>
    <row r="77" spans="1:28" ht="19.5" customHeight="1">
      <c r="A77" s="46" t="s">
        <v>291</v>
      </c>
      <c r="B77" s="117" t="s">
        <v>83</v>
      </c>
      <c r="C77" s="126"/>
      <c r="D77" s="46" t="s">
        <v>178</v>
      </c>
      <c r="E77" s="128"/>
      <c r="F77" s="56">
        <f t="shared" si="1"/>
        <v>0</v>
      </c>
      <c r="G77" s="58">
        <f aca="true" t="shared" si="2" ref="G77:G89">H77+I77</f>
        <v>0</v>
      </c>
      <c r="H77" s="135"/>
      <c r="I77" s="135"/>
      <c r="J77" s="12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</row>
    <row r="78" spans="1:28" ht="19.5" customHeight="1">
      <c r="A78" s="46" t="s">
        <v>291</v>
      </c>
      <c r="B78" s="117" t="s">
        <v>86</v>
      </c>
      <c r="C78" s="126"/>
      <c r="D78" s="46" t="s">
        <v>293</v>
      </c>
      <c r="E78" s="128"/>
      <c r="F78" s="56">
        <f t="shared" si="1"/>
        <v>0</v>
      </c>
      <c r="G78" s="134">
        <f t="shared" si="2"/>
        <v>0</v>
      </c>
      <c r="H78" s="135"/>
      <c r="I78" s="135"/>
      <c r="J78" s="12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</row>
    <row r="79" spans="1:28" ht="19.5" customHeight="1">
      <c r="A79" s="46" t="s">
        <v>291</v>
      </c>
      <c r="B79" s="117" t="s">
        <v>210</v>
      </c>
      <c r="C79" s="126"/>
      <c r="D79" s="46" t="s">
        <v>294</v>
      </c>
      <c r="E79" s="128"/>
      <c r="F79" s="56">
        <f t="shared" si="1"/>
        <v>0</v>
      </c>
      <c r="G79" s="134">
        <f t="shared" si="2"/>
        <v>0</v>
      </c>
      <c r="H79" s="135"/>
      <c r="I79" s="135"/>
      <c r="J79" s="12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</row>
    <row r="80" spans="1:28" ht="19.5" customHeight="1">
      <c r="A80" s="46" t="s">
        <v>291</v>
      </c>
      <c r="B80" s="117" t="s">
        <v>101</v>
      </c>
      <c r="C80" s="126"/>
      <c r="D80" s="46" t="s">
        <v>295</v>
      </c>
      <c r="E80" s="128"/>
      <c r="F80" s="56">
        <f t="shared" si="1"/>
        <v>0</v>
      </c>
      <c r="G80" s="58">
        <f t="shared" si="2"/>
        <v>0</v>
      </c>
      <c r="H80" s="135"/>
      <c r="I80" s="135"/>
      <c r="J80" s="12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</row>
    <row r="81" spans="1:28" ht="19.5" customHeight="1">
      <c r="A81" s="46" t="s">
        <v>291</v>
      </c>
      <c r="B81" s="117" t="s">
        <v>112</v>
      </c>
      <c r="C81" s="126"/>
      <c r="D81" s="46" t="s">
        <v>296</v>
      </c>
      <c r="E81" s="128"/>
      <c r="F81" s="56">
        <f t="shared" si="1"/>
        <v>0</v>
      </c>
      <c r="G81" s="58">
        <f t="shared" si="2"/>
        <v>0</v>
      </c>
      <c r="H81" s="135"/>
      <c r="I81" s="135"/>
      <c r="J81" s="12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</row>
    <row r="82" spans="1:28" s="109" customFormat="1" ht="19.5" customHeight="1">
      <c r="A82" s="120" t="s">
        <v>297</v>
      </c>
      <c r="B82" s="132"/>
      <c r="C82" s="146"/>
      <c r="D82" s="120" t="s">
        <v>298</v>
      </c>
      <c r="E82" s="133">
        <f>SUM(F82)</f>
        <v>50000</v>
      </c>
      <c r="F82" s="56">
        <f t="shared" si="1"/>
        <v>50000</v>
      </c>
      <c r="G82" s="58">
        <f t="shared" si="2"/>
        <v>50000</v>
      </c>
      <c r="H82" s="119"/>
      <c r="I82" s="119">
        <f>SUM(I83,I84)</f>
        <v>50000</v>
      </c>
      <c r="J82" s="133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</row>
    <row r="83" spans="1:28" ht="19.5" customHeight="1">
      <c r="A83" s="46" t="s">
        <v>299</v>
      </c>
      <c r="B83" s="117" t="s">
        <v>82</v>
      </c>
      <c r="C83" s="126"/>
      <c r="D83" s="46" t="s">
        <v>115</v>
      </c>
      <c r="E83" s="128"/>
      <c r="F83" s="56">
        <f t="shared" si="1"/>
        <v>50000</v>
      </c>
      <c r="G83" s="58">
        <f t="shared" si="2"/>
        <v>50000</v>
      </c>
      <c r="H83" s="135"/>
      <c r="I83" s="135">
        <v>50000</v>
      </c>
      <c r="J83" s="12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</row>
    <row r="84" spans="1:28" ht="19.5" customHeight="1">
      <c r="A84" s="46" t="s">
        <v>299</v>
      </c>
      <c r="B84" s="117" t="s">
        <v>83</v>
      </c>
      <c r="C84" s="126"/>
      <c r="D84" s="46" t="s">
        <v>300</v>
      </c>
      <c r="E84" s="128"/>
      <c r="F84" s="56">
        <f t="shared" si="1"/>
        <v>0</v>
      </c>
      <c r="G84" s="134">
        <f t="shared" si="2"/>
        <v>0</v>
      </c>
      <c r="H84" s="135"/>
      <c r="I84" s="135"/>
      <c r="J84" s="12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</row>
    <row r="85" spans="1:28" s="109" customFormat="1" ht="19.5" customHeight="1">
      <c r="A85" s="120" t="s">
        <v>301</v>
      </c>
      <c r="B85" s="132"/>
      <c r="C85" s="146"/>
      <c r="D85" s="120" t="s">
        <v>302</v>
      </c>
      <c r="E85" s="133">
        <f>SUM(F85)</f>
        <v>2210000</v>
      </c>
      <c r="F85" s="56">
        <f t="shared" si="1"/>
        <v>2210000</v>
      </c>
      <c r="G85" s="134">
        <f t="shared" si="2"/>
        <v>2210000</v>
      </c>
      <c r="H85" s="119"/>
      <c r="I85" s="119">
        <f>SUM(I86:I89)</f>
        <v>2210000</v>
      </c>
      <c r="J85" s="133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</row>
    <row r="86" spans="1:28" ht="19.5" customHeight="1">
      <c r="A86" s="46" t="s">
        <v>303</v>
      </c>
      <c r="B86" s="117" t="s">
        <v>112</v>
      </c>
      <c r="C86" s="126"/>
      <c r="D86" s="46" t="s">
        <v>304</v>
      </c>
      <c r="E86" s="128"/>
      <c r="F86" s="56">
        <f t="shared" si="1"/>
        <v>0</v>
      </c>
      <c r="G86" s="58">
        <f t="shared" si="2"/>
        <v>0</v>
      </c>
      <c r="H86" s="135"/>
      <c r="I86" s="135"/>
      <c r="J86" s="12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</row>
    <row r="87" spans="1:28" ht="19.5" customHeight="1">
      <c r="A87" s="46" t="s">
        <v>303</v>
      </c>
      <c r="B87" s="117" t="s">
        <v>214</v>
      </c>
      <c r="C87" s="126"/>
      <c r="D87" s="46" t="s">
        <v>305</v>
      </c>
      <c r="E87" s="128"/>
      <c r="F87" s="56">
        <f t="shared" si="1"/>
        <v>0</v>
      </c>
      <c r="G87" s="58">
        <f t="shared" si="2"/>
        <v>0</v>
      </c>
      <c r="H87" s="135"/>
      <c r="I87" s="135"/>
      <c r="J87" s="12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</row>
    <row r="88" spans="1:28" ht="19.5" customHeight="1">
      <c r="A88" s="46" t="s">
        <v>303</v>
      </c>
      <c r="B88" s="117" t="s">
        <v>89</v>
      </c>
      <c r="C88" s="126"/>
      <c r="D88" s="46" t="s">
        <v>306</v>
      </c>
      <c r="E88" s="128"/>
      <c r="F88" s="56">
        <f t="shared" si="1"/>
        <v>2210000</v>
      </c>
      <c r="G88" s="58">
        <f t="shared" si="2"/>
        <v>2210000</v>
      </c>
      <c r="H88" s="135"/>
      <c r="I88" s="135">
        <v>2210000</v>
      </c>
      <c r="J88" s="12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</row>
    <row r="89" spans="1:28" ht="19.5" customHeight="1">
      <c r="A89" s="46" t="s">
        <v>303</v>
      </c>
      <c r="B89" s="117" t="s">
        <v>91</v>
      </c>
      <c r="C89" s="126"/>
      <c r="D89" s="46" t="s">
        <v>302</v>
      </c>
      <c r="E89" s="128"/>
      <c r="F89" s="56">
        <f t="shared" si="1"/>
        <v>0</v>
      </c>
      <c r="G89" s="58">
        <f t="shared" si="2"/>
        <v>0</v>
      </c>
      <c r="H89" s="135"/>
      <c r="I89" s="135"/>
      <c r="J89" s="12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</row>
  </sheetData>
  <sheetProtection/>
  <mergeCells count="5">
    <mergeCell ref="C5:C6"/>
    <mergeCell ref="D5:D6"/>
    <mergeCell ref="E4:E6"/>
    <mergeCell ref="F5:F6"/>
    <mergeCell ref="P5:P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35"/>
  <sheetViews>
    <sheetView showGridLines="0" showZeros="0" workbookViewId="0" topLeftCell="A1">
      <selection activeCell="BA8" sqref="BA8"/>
    </sheetView>
  </sheetViews>
  <sheetFormatPr defaultColWidth="9.16015625" defaultRowHeight="12.75" customHeight="1"/>
  <cols>
    <col min="1" max="1" width="7.5" style="0" customWidth="1"/>
    <col min="2" max="3" width="7.83203125" style="0" customWidth="1"/>
    <col min="4" max="4" width="38" style="0" customWidth="1"/>
    <col min="5" max="6" width="14.66015625" style="0" customWidth="1"/>
    <col min="7" max="7" width="12.33203125" style="0" customWidth="1"/>
    <col min="8" max="8" width="13" style="0" customWidth="1"/>
    <col min="9" max="9" width="10.66015625" style="0" customWidth="1"/>
    <col min="10" max="10" width="13" style="0" customWidth="1"/>
    <col min="11" max="11" width="10.832031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59" width="10.66015625" style="0" customWidth="1"/>
    <col min="60" max="60" width="9.16015625" style="0" customWidth="1"/>
    <col min="61" max="112" width="10.66015625" style="0" customWidth="1"/>
  </cols>
  <sheetData>
    <row r="1" spans="1:112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100"/>
      <c r="AE1" s="100"/>
      <c r="DH1" s="67" t="s">
        <v>307</v>
      </c>
    </row>
    <row r="2" spans="1:112" ht="19.5" customHeight="1">
      <c r="A2" s="4" t="s">
        <v>308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</row>
    <row r="3" spans="1:112" ht="19.5" customHeight="1">
      <c r="A3" s="6"/>
      <c r="B3" s="6"/>
      <c r="C3" s="6"/>
      <c r="D3" s="6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7" t="s">
        <v>2</v>
      </c>
    </row>
    <row r="4" spans="1:112" ht="19.5" customHeight="1">
      <c r="A4" s="11" t="s">
        <v>54</v>
      </c>
      <c r="B4" s="11"/>
      <c r="C4" s="11"/>
      <c r="D4" s="11"/>
      <c r="E4" s="16" t="s">
        <v>55</v>
      </c>
      <c r="F4" s="95" t="s">
        <v>309</v>
      </c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5" t="s">
        <v>310</v>
      </c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5" t="s">
        <v>265</v>
      </c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101"/>
      <c r="BI4" s="102" t="s">
        <v>278</v>
      </c>
      <c r="BJ4" s="102"/>
      <c r="BK4" s="102"/>
      <c r="BL4" s="102"/>
      <c r="BM4" s="103"/>
      <c r="BN4" s="104" t="s">
        <v>311</v>
      </c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5"/>
      <c r="BZ4" s="106"/>
      <c r="CA4" s="104" t="s">
        <v>312</v>
      </c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5" t="s">
        <v>313</v>
      </c>
      <c r="CS4" s="105"/>
      <c r="CT4" s="105"/>
      <c r="CU4" s="105" t="s">
        <v>254</v>
      </c>
      <c r="CV4" s="105"/>
      <c r="CW4" s="105"/>
      <c r="CX4" s="105"/>
      <c r="CY4" s="105"/>
      <c r="CZ4" s="105"/>
      <c r="DA4" s="105" t="s">
        <v>273</v>
      </c>
      <c r="DB4" s="105"/>
      <c r="DC4" s="105"/>
      <c r="DD4" s="104" t="s">
        <v>302</v>
      </c>
      <c r="DE4" s="104"/>
      <c r="DF4" s="104"/>
      <c r="DG4" s="104"/>
      <c r="DH4" s="104"/>
    </row>
    <row r="5" spans="1:112" ht="19.5" customHeight="1">
      <c r="A5" s="8" t="s">
        <v>65</v>
      </c>
      <c r="B5" s="8"/>
      <c r="C5" s="97"/>
      <c r="D5" s="37" t="s">
        <v>314</v>
      </c>
      <c r="E5" s="17"/>
      <c r="F5" s="98" t="s">
        <v>70</v>
      </c>
      <c r="G5" s="98" t="s">
        <v>315</v>
      </c>
      <c r="H5" s="98" t="s">
        <v>316</v>
      </c>
      <c r="I5" s="98" t="s">
        <v>317</v>
      </c>
      <c r="J5" s="98" t="s">
        <v>318</v>
      </c>
      <c r="K5" s="98" t="s">
        <v>319</v>
      </c>
      <c r="L5" s="98" t="s">
        <v>320</v>
      </c>
      <c r="M5" s="17" t="s">
        <v>321</v>
      </c>
      <c r="N5" s="17" t="s">
        <v>322</v>
      </c>
      <c r="O5" s="17" t="s">
        <v>323</v>
      </c>
      <c r="P5" s="17" t="s">
        <v>324</v>
      </c>
      <c r="Q5" s="17" t="s">
        <v>325</v>
      </c>
      <c r="R5" s="17" t="s">
        <v>326</v>
      </c>
      <c r="S5" s="17" t="s">
        <v>327</v>
      </c>
      <c r="T5" s="98" t="s">
        <v>70</v>
      </c>
      <c r="U5" s="98" t="s">
        <v>328</v>
      </c>
      <c r="V5" s="98" t="s">
        <v>329</v>
      </c>
      <c r="W5" s="98" t="s">
        <v>330</v>
      </c>
      <c r="X5" s="98" t="s">
        <v>331</v>
      </c>
      <c r="Y5" s="98" t="s">
        <v>332</v>
      </c>
      <c r="Z5" s="98" t="s">
        <v>333</v>
      </c>
      <c r="AA5" s="98" t="s">
        <v>334</v>
      </c>
      <c r="AB5" s="98" t="s">
        <v>335</v>
      </c>
      <c r="AC5" s="98" t="s">
        <v>336</v>
      </c>
      <c r="AD5" s="98" t="s">
        <v>337</v>
      </c>
      <c r="AE5" s="98" t="s">
        <v>338</v>
      </c>
      <c r="AF5" s="98" t="s">
        <v>339</v>
      </c>
      <c r="AG5" s="98" t="s">
        <v>340</v>
      </c>
      <c r="AH5" s="98" t="s">
        <v>341</v>
      </c>
      <c r="AI5" s="98" t="s">
        <v>342</v>
      </c>
      <c r="AJ5" s="98" t="s">
        <v>343</v>
      </c>
      <c r="AK5" s="98" t="s">
        <v>344</v>
      </c>
      <c r="AL5" s="98" t="s">
        <v>345</v>
      </c>
      <c r="AM5" s="98" t="s">
        <v>346</v>
      </c>
      <c r="AN5" s="98" t="s">
        <v>347</v>
      </c>
      <c r="AO5" s="98" t="s">
        <v>348</v>
      </c>
      <c r="AP5" s="98" t="s">
        <v>349</v>
      </c>
      <c r="AQ5" s="98" t="s">
        <v>350</v>
      </c>
      <c r="AR5" s="98" t="s">
        <v>351</v>
      </c>
      <c r="AS5" s="98" t="s">
        <v>352</v>
      </c>
      <c r="AT5" s="98" t="s">
        <v>353</v>
      </c>
      <c r="AU5" s="98" t="s">
        <v>354</v>
      </c>
      <c r="AV5" s="98" t="s">
        <v>70</v>
      </c>
      <c r="AW5" s="98" t="s">
        <v>355</v>
      </c>
      <c r="AX5" s="98" t="s">
        <v>356</v>
      </c>
      <c r="AY5" s="98" t="s">
        <v>357</v>
      </c>
      <c r="AZ5" s="98" t="s">
        <v>358</v>
      </c>
      <c r="BA5" s="98" t="s">
        <v>359</v>
      </c>
      <c r="BB5" s="98" t="s">
        <v>360</v>
      </c>
      <c r="BC5" s="98" t="s">
        <v>361</v>
      </c>
      <c r="BD5" s="98" t="s">
        <v>362</v>
      </c>
      <c r="BE5" s="98" t="s">
        <v>363</v>
      </c>
      <c r="BF5" s="98" t="s">
        <v>364</v>
      </c>
      <c r="BG5" s="37" t="s">
        <v>365</v>
      </c>
      <c r="BH5" s="17"/>
      <c r="BI5" s="16" t="s">
        <v>70</v>
      </c>
      <c r="BJ5" s="16" t="s">
        <v>366</v>
      </c>
      <c r="BK5" s="16" t="s">
        <v>367</v>
      </c>
      <c r="BL5" s="16" t="s">
        <v>368</v>
      </c>
      <c r="BM5" s="16" t="s">
        <v>369</v>
      </c>
      <c r="BN5" s="17" t="s">
        <v>70</v>
      </c>
      <c r="BO5" s="17" t="s">
        <v>370</v>
      </c>
      <c r="BP5" s="17" t="s">
        <v>371</v>
      </c>
      <c r="BQ5" s="17" t="s">
        <v>372</v>
      </c>
      <c r="BR5" s="17" t="s">
        <v>373</v>
      </c>
      <c r="BS5" s="17" t="s">
        <v>374</v>
      </c>
      <c r="BT5" s="17" t="s">
        <v>375</v>
      </c>
      <c r="BU5" s="17" t="s">
        <v>376</v>
      </c>
      <c r="BV5" s="17" t="s">
        <v>377</v>
      </c>
      <c r="BW5" s="17" t="s">
        <v>378</v>
      </c>
      <c r="BX5" s="76" t="s">
        <v>379</v>
      </c>
      <c r="BY5" s="76" t="s">
        <v>380</v>
      </c>
      <c r="BZ5" s="17" t="s">
        <v>381</v>
      </c>
      <c r="CA5" s="17" t="s">
        <v>70</v>
      </c>
      <c r="CB5" s="17" t="s">
        <v>370</v>
      </c>
      <c r="CC5" s="17" t="s">
        <v>371</v>
      </c>
      <c r="CD5" s="17" t="s">
        <v>372</v>
      </c>
      <c r="CE5" s="17" t="s">
        <v>373</v>
      </c>
      <c r="CF5" s="17" t="s">
        <v>374</v>
      </c>
      <c r="CG5" s="17" t="s">
        <v>375</v>
      </c>
      <c r="CH5" s="17" t="s">
        <v>376</v>
      </c>
      <c r="CI5" s="17" t="s">
        <v>382</v>
      </c>
      <c r="CJ5" s="17" t="s">
        <v>383</v>
      </c>
      <c r="CK5" s="17" t="s">
        <v>384</v>
      </c>
      <c r="CL5" s="17" t="s">
        <v>385</v>
      </c>
      <c r="CM5" s="17" t="s">
        <v>377</v>
      </c>
      <c r="CN5" s="17" t="s">
        <v>378</v>
      </c>
      <c r="CO5" s="76" t="s">
        <v>379</v>
      </c>
      <c r="CP5" s="76" t="s">
        <v>380</v>
      </c>
      <c r="CQ5" s="17" t="s">
        <v>386</v>
      </c>
      <c r="CR5" s="76" t="s">
        <v>70</v>
      </c>
      <c r="CS5" s="76" t="s">
        <v>387</v>
      </c>
      <c r="CT5" s="17" t="s">
        <v>388</v>
      </c>
      <c r="CU5" s="76" t="s">
        <v>70</v>
      </c>
      <c r="CV5" s="76" t="s">
        <v>387</v>
      </c>
      <c r="CW5" s="17" t="s">
        <v>389</v>
      </c>
      <c r="CX5" s="76" t="s">
        <v>390</v>
      </c>
      <c r="CY5" s="76" t="s">
        <v>391</v>
      </c>
      <c r="CZ5" s="16" t="s">
        <v>388</v>
      </c>
      <c r="DA5" s="76" t="s">
        <v>70</v>
      </c>
      <c r="DB5" s="76" t="s">
        <v>273</v>
      </c>
      <c r="DC5" s="76" t="s">
        <v>392</v>
      </c>
      <c r="DD5" s="17" t="s">
        <v>70</v>
      </c>
      <c r="DE5" s="17" t="s">
        <v>393</v>
      </c>
      <c r="DF5" s="17" t="s">
        <v>394</v>
      </c>
      <c r="DG5" s="107" t="s">
        <v>395</v>
      </c>
      <c r="DH5" s="17" t="s">
        <v>302</v>
      </c>
    </row>
    <row r="6" spans="1:112" ht="30.75" customHeight="1">
      <c r="A6" s="19" t="s">
        <v>75</v>
      </c>
      <c r="B6" s="18" t="s">
        <v>76</v>
      </c>
      <c r="C6" s="20" t="s">
        <v>77</v>
      </c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2"/>
      <c r="BH6" s="17"/>
      <c r="BI6" s="22"/>
      <c r="BJ6" s="22"/>
      <c r="BK6" s="22"/>
      <c r="BL6" s="22"/>
      <c r="BM6" s="22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45"/>
      <c r="BY6" s="45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45"/>
      <c r="CP6" s="45"/>
      <c r="CQ6" s="23"/>
      <c r="CR6" s="45"/>
      <c r="CS6" s="45"/>
      <c r="CT6" s="23"/>
      <c r="CU6" s="45"/>
      <c r="CV6" s="45"/>
      <c r="CW6" s="23"/>
      <c r="CX6" s="45"/>
      <c r="CY6" s="45"/>
      <c r="CZ6" s="22"/>
      <c r="DA6" s="45"/>
      <c r="DB6" s="45"/>
      <c r="DC6" s="45"/>
      <c r="DD6" s="17"/>
      <c r="DE6" s="17"/>
      <c r="DF6" s="17"/>
      <c r="DG6" s="107"/>
      <c r="DH6" s="17"/>
    </row>
    <row r="7" spans="1:112" s="53" customFormat="1" ht="12.75" customHeight="1">
      <c r="A7" s="22" t="s">
        <v>78</v>
      </c>
      <c r="B7" s="22" t="s">
        <v>78</v>
      </c>
      <c r="C7" s="22" t="s">
        <v>78</v>
      </c>
      <c r="D7" s="22" t="s">
        <v>78</v>
      </c>
      <c r="E7" s="22">
        <v>1</v>
      </c>
      <c r="F7" s="22">
        <v>2</v>
      </c>
      <c r="G7" s="22">
        <v>3</v>
      </c>
      <c r="H7" s="22">
        <v>4</v>
      </c>
      <c r="I7" s="22">
        <v>5</v>
      </c>
      <c r="J7" s="22">
        <v>6</v>
      </c>
      <c r="K7" s="22">
        <v>7</v>
      </c>
      <c r="L7" s="22">
        <v>8</v>
      </c>
      <c r="M7" s="22">
        <v>9</v>
      </c>
      <c r="N7" s="22">
        <v>10</v>
      </c>
      <c r="O7" s="22">
        <v>11</v>
      </c>
      <c r="P7" s="22">
        <v>12</v>
      </c>
      <c r="Q7" s="22">
        <v>13</v>
      </c>
      <c r="R7" s="22">
        <v>14</v>
      </c>
      <c r="S7" s="22">
        <v>15</v>
      </c>
      <c r="T7" s="22">
        <v>16</v>
      </c>
      <c r="U7" s="22">
        <v>17</v>
      </c>
      <c r="V7" s="22">
        <v>18</v>
      </c>
      <c r="W7" s="22">
        <v>19</v>
      </c>
      <c r="X7" s="22">
        <v>20</v>
      </c>
      <c r="Y7" s="22">
        <v>21</v>
      </c>
      <c r="Z7" s="22">
        <v>22</v>
      </c>
      <c r="AA7" s="22">
        <v>23</v>
      </c>
      <c r="AB7" s="22">
        <v>24</v>
      </c>
      <c r="AC7" s="22">
        <v>25</v>
      </c>
      <c r="AD7" s="22">
        <v>26</v>
      </c>
      <c r="AE7" s="22">
        <v>27</v>
      </c>
      <c r="AF7" s="22">
        <v>28</v>
      </c>
      <c r="AG7" s="22">
        <v>29</v>
      </c>
      <c r="AH7" s="22">
        <v>30</v>
      </c>
      <c r="AI7" s="22">
        <v>31</v>
      </c>
      <c r="AJ7" s="22">
        <v>32</v>
      </c>
      <c r="AK7" s="22">
        <v>33</v>
      </c>
      <c r="AL7" s="22">
        <v>34</v>
      </c>
      <c r="AM7" s="22">
        <v>35</v>
      </c>
      <c r="AN7" s="22">
        <v>36</v>
      </c>
      <c r="AO7" s="22">
        <v>37</v>
      </c>
      <c r="AP7" s="22">
        <v>38</v>
      </c>
      <c r="AQ7" s="22">
        <v>39</v>
      </c>
      <c r="AR7" s="22">
        <v>40</v>
      </c>
      <c r="AS7" s="22">
        <v>41</v>
      </c>
      <c r="AT7" s="22">
        <v>42</v>
      </c>
      <c r="AU7" s="22">
        <v>43</v>
      </c>
      <c r="AV7" s="22">
        <v>44</v>
      </c>
      <c r="AW7" s="22">
        <v>45</v>
      </c>
      <c r="AX7" s="22">
        <v>46</v>
      </c>
      <c r="AY7" s="22">
        <v>47</v>
      </c>
      <c r="AZ7" s="22">
        <v>48</v>
      </c>
      <c r="BA7" s="22">
        <v>49</v>
      </c>
      <c r="BB7" s="22">
        <v>50</v>
      </c>
      <c r="BC7" s="22">
        <v>51</v>
      </c>
      <c r="BD7" s="22">
        <v>52</v>
      </c>
      <c r="BE7" s="22">
        <v>53</v>
      </c>
      <c r="BF7" s="22">
        <v>54</v>
      </c>
      <c r="BG7" s="22">
        <v>55</v>
      </c>
      <c r="BH7" s="22">
        <v>56</v>
      </c>
      <c r="BI7" s="22">
        <v>57</v>
      </c>
      <c r="BJ7" s="22">
        <v>58</v>
      </c>
      <c r="BK7" s="22">
        <v>59</v>
      </c>
      <c r="BL7" s="22">
        <v>60</v>
      </c>
      <c r="BM7" s="22">
        <v>61</v>
      </c>
      <c r="BN7" s="22">
        <v>62</v>
      </c>
      <c r="BO7" s="22">
        <v>63</v>
      </c>
      <c r="BP7" s="22">
        <v>64</v>
      </c>
      <c r="BQ7" s="22">
        <v>65</v>
      </c>
      <c r="BR7" s="22">
        <v>66</v>
      </c>
      <c r="BS7" s="22">
        <v>67</v>
      </c>
      <c r="BT7" s="22">
        <v>68</v>
      </c>
      <c r="BU7" s="22">
        <v>69</v>
      </c>
      <c r="BV7" s="22">
        <v>70</v>
      </c>
      <c r="BW7" s="22">
        <v>71</v>
      </c>
      <c r="BX7" s="22">
        <v>72</v>
      </c>
      <c r="BY7" s="22">
        <v>72</v>
      </c>
      <c r="BZ7" s="22">
        <v>74</v>
      </c>
      <c r="CA7" s="22">
        <v>75</v>
      </c>
      <c r="CB7" s="22">
        <v>76</v>
      </c>
      <c r="CC7" s="22">
        <v>77</v>
      </c>
      <c r="CD7" s="22">
        <v>78</v>
      </c>
      <c r="CE7" s="22">
        <v>79</v>
      </c>
      <c r="CF7" s="22">
        <v>80</v>
      </c>
      <c r="CG7" s="22">
        <v>81</v>
      </c>
      <c r="CH7" s="22">
        <v>82</v>
      </c>
      <c r="CI7" s="22">
        <v>83</v>
      </c>
      <c r="CJ7" s="22">
        <v>84</v>
      </c>
      <c r="CK7" s="22">
        <v>85</v>
      </c>
      <c r="CL7" s="22">
        <v>86</v>
      </c>
      <c r="CM7" s="22">
        <v>87</v>
      </c>
      <c r="CN7" s="22">
        <v>88</v>
      </c>
      <c r="CO7" s="22">
        <v>89</v>
      </c>
      <c r="CP7" s="22">
        <v>90</v>
      </c>
      <c r="CQ7" s="22">
        <v>91</v>
      </c>
      <c r="CR7" s="22">
        <v>92</v>
      </c>
      <c r="CS7" s="22">
        <v>93</v>
      </c>
      <c r="CT7" s="22">
        <v>94</v>
      </c>
      <c r="CU7" s="22">
        <v>95</v>
      </c>
      <c r="CV7" s="22">
        <v>96</v>
      </c>
      <c r="CW7" s="22">
        <v>97</v>
      </c>
      <c r="CX7" s="22">
        <v>98</v>
      </c>
      <c r="CY7" s="22">
        <v>99</v>
      </c>
      <c r="CZ7" s="22">
        <v>100</v>
      </c>
      <c r="DA7" s="22">
        <v>101</v>
      </c>
      <c r="DB7" s="22">
        <v>102</v>
      </c>
      <c r="DC7" s="22">
        <v>103</v>
      </c>
      <c r="DD7" s="17">
        <v>104</v>
      </c>
      <c r="DE7" s="17">
        <v>105</v>
      </c>
      <c r="DF7" s="17">
        <v>106</v>
      </c>
      <c r="DG7" s="17">
        <v>107</v>
      </c>
      <c r="DH7" s="17">
        <v>108</v>
      </c>
    </row>
    <row r="8" spans="1:112" ht="19.5" customHeight="1">
      <c r="A8" s="25"/>
      <c r="B8" s="25"/>
      <c r="C8" s="25"/>
      <c r="D8" s="99" t="s">
        <v>55</v>
      </c>
      <c r="E8" s="58">
        <v>12347833</v>
      </c>
      <c r="F8" s="58">
        <v>4382319</v>
      </c>
      <c r="G8" s="58">
        <v>1581696</v>
      </c>
      <c r="H8" s="58">
        <v>516804</v>
      </c>
      <c r="I8" s="58">
        <v>0</v>
      </c>
      <c r="J8" s="58">
        <v>282215</v>
      </c>
      <c r="K8" s="58">
        <v>569340</v>
      </c>
      <c r="L8" s="58">
        <v>545490</v>
      </c>
      <c r="M8" s="58">
        <v>0</v>
      </c>
      <c r="N8" s="58">
        <v>138579</v>
      </c>
      <c r="O8" s="58">
        <v>103968</v>
      </c>
      <c r="P8" s="58">
        <v>21888</v>
      </c>
      <c r="Q8" s="58">
        <v>327299</v>
      </c>
      <c r="R8" s="58">
        <v>0</v>
      </c>
      <c r="S8" s="58">
        <v>295040</v>
      </c>
      <c r="T8" s="58">
        <v>1044850</v>
      </c>
      <c r="U8" s="58">
        <v>67719</v>
      </c>
      <c r="V8" s="58">
        <v>31031</v>
      </c>
      <c r="W8" s="58">
        <v>0</v>
      </c>
      <c r="X8" s="58">
        <v>0</v>
      </c>
      <c r="Y8" s="58">
        <v>5000</v>
      </c>
      <c r="Z8" s="58">
        <v>60000</v>
      </c>
      <c r="AA8" s="58">
        <v>158400</v>
      </c>
      <c r="AB8" s="58">
        <v>0</v>
      </c>
      <c r="AC8" s="58">
        <v>55200</v>
      </c>
      <c r="AD8" s="58">
        <v>34800</v>
      </c>
      <c r="AE8" s="58">
        <v>0</v>
      </c>
      <c r="AF8" s="58">
        <v>24000</v>
      </c>
      <c r="AG8" s="58">
        <v>40000</v>
      </c>
      <c r="AH8" s="58">
        <v>30000</v>
      </c>
      <c r="AI8" s="58">
        <v>60000</v>
      </c>
      <c r="AJ8" s="58">
        <v>3000</v>
      </c>
      <c r="AK8" s="58">
        <v>0</v>
      </c>
      <c r="AL8" s="58">
        <v>0</v>
      </c>
      <c r="AM8" s="58">
        <v>0</v>
      </c>
      <c r="AN8" s="58">
        <v>5000</v>
      </c>
      <c r="AO8" s="58">
        <v>0</v>
      </c>
      <c r="AP8" s="58">
        <v>113472</v>
      </c>
      <c r="AQ8" s="58">
        <v>54528</v>
      </c>
      <c r="AR8" s="58">
        <v>0</v>
      </c>
      <c r="AS8" s="58">
        <v>171400</v>
      </c>
      <c r="AT8" s="58">
        <v>0</v>
      </c>
      <c r="AU8" s="58">
        <v>131300</v>
      </c>
      <c r="AV8" s="58">
        <v>4550664</v>
      </c>
      <c r="AW8" s="58">
        <v>0</v>
      </c>
      <c r="AX8" s="58">
        <v>0</v>
      </c>
      <c r="AY8" s="58">
        <v>0</v>
      </c>
      <c r="AZ8" s="58">
        <v>0</v>
      </c>
      <c r="BA8" s="58">
        <v>4550664</v>
      </c>
      <c r="BB8" s="58">
        <v>0</v>
      </c>
      <c r="BC8" s="58">
        <v>0</v>
      </c>
      <c r="BD8" s="58">
        <v>0</v>
      </c>
      <c r="BE8" s="58">
        <v>0</v>
      </c>
      <c r="BF8" s="58">
        <v>0</v>
      </c>
      <c r="BG8" s="58">
        <v>0</v>
      </c>
      <c r="BH8" s="58">
        <v>0</v>
      </c>
      <c r="BI8" s="58">
        <v>0</v>
      </c>
      <c r="BJ8" s="58">
        <v>0</v>
      </c>
      <c r="BK8" s="58">
        <v>0</v>
      </c>
      <c r="BL8" s="58">
        <v>0</v>
      </c>
      <c r="BM8" s="58">
        <v>0</v>
      </c>
      <c r="BN8" s="58">
        <v>0</v>
      </c>
      <c r="BO8" s="58">
        <v>0</v>
      </c>
      <c r="BP8" s="58">
        <v>0</v>
      </c>
      <c r="BQ8" s="58">
        <v>0</v>
      </c>
      <c r="BR8" s="58">
        <v>0</v>
      </c>
      <c r="BS8" s="58">
        <v>0</v>
      </c>
      <c r="BT8" s="58">
        <v>0</v>
      </c>
      <c r="BU8" s="58">
        <v>0</v>
      </c>
      <c r="BV8" s="58">
        <v>0</v>
      </c>
      <c r="BW8" s="58">
        <v>0</v>
      </c>
      <c r="BX8" s="58">
        <v>0</v>
      </c>
      <c r="BY8" s="58">
        <v>0</v>
      </c>
      <c r="BZ8" s="58">
        <v>0</v>
      </c>
      <c r="CA8" s="58">
        <v>110000</v>
      </c>
      <c r="CB8" s="58">
        <v>0</v>
      </c>
      <c r="CC8" s="58">
        <v>110000</v>
      </c>
      <c r="CD8" s="58">
        <v>0</v>
      </c>
      <c r="CE8" s="58">
        <v>0</v>
      </c>
      <c r="CF8" s="58">
        <v>0</v>
      </c>
      <c r="CG8" s="58">
        <v>0</v>
      </c>
      <c r="CH8" s="58">
        <v>0</v>
      </c>
      <c r="CI8" s="58">
        <v>0</v>
      </c>
      <c r="CJ8" s="58">
        <v>0</v>
      </c>
      <c r="CK8" s="58">
        <v>0</v>
      </c>
      <c r="CL8" s="58">
        <v>0</v>
      </c>
      <c r="CM8" s="58">
        <v>0</v>
      </c>
      <c r="CN8" s="58">
        <v>0</v>
      </c>
      <c r="CO8" s="58">
        <v>0</v>
      </c>
      <c r="CP8" s="58">
        <v>0</v>
      </c>
      <c r="CQ8" s="58">
        <v>0</v>
      </c>
      <c r="CR8" s="58">
        <v>0</v>
      </c>
      <c r="CS8" s="58">
        <v>0</v>
      </c>
      <c r="CT8" s="58">
        <v>0</v>
      </c>
      <c r="CU8" s="58">
        <v>0</v>
      </c>
      <c r="CV8" s="58">
        <v>0</v>
      </c>
      <c r="CW8" s="58">
        <v>0</v>
      </c>
      <c r="CX8" s="58">
        <v>0</v>
      </c>
      <c r="CY8" s="58">
        <v>0</v>
      </c>
      <c r="CZ8" s="58">
        <v>0</v>
      </c>
      <c r="DA8" s="58">
        <v>0</v>
      </c>
      <c r="DB8" s="58">
        <v>0</v>
      </c>
      <c r="DC8" s="58">
        <v>0</v>
      </c>
      <c r="DD8" s="56">
        <v>2260000</v>
      </c>
      <c r="DE8" s="56">
        <v>0</v>
      </c>
      <c r="DF8" s="56">
        <v>0</v>
      </c>
      <c r="DG8" s="56">
        <v>2210000</v>
      </c>
      <c r="DH8" s="56">
        <v>50000</v>
      </c>
    </row>
    <row r="9" spans="1:112" ht="19.5" customHeight="1">
      <c r="A9" s="25" t="s">
        <v>99</v>
      </c>
      <c r="B9" s="25" t="s">
        <v>89</v>
      </c>
      <c r="C9" s="25" t="s">
        <v>82</v>
      </c>
      <c r="D9" s="99" t="s">
        <v>396</v>
      </c>
      <c r="E9" s="58">
        <v>20124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  <c r="X9" s="58">
        <v>0</v>
      </c>
      <c r="Y9" s="58">
        <v>0</v>
      </c>
      <c r="Z9" s="58">
        <v>0</v>
      </c>
      <c r="AA9" s="58">
        <v>0</v>
      </c>
      <c r="AB9" s="58">
        <v>0</v>
      </c>
      <c r="AC9" s="58">
        <v>0</v>
      </c>
      <c r="AD9" s="58">
        <v>0</v>
      </c>
      <c r="AE9" s="58">
        <v>0</v>
      </c>
      <c r="AF9" s="58">
        <v>0</v>
      </c>
      <c r="AG9" s="58">
        <v>0</v>
      </c>
      <c r="AH9" s="58">
        <v>0</v>
      </c>
      <c r="AI9" s="58">
        <v>0</v>
      </c>
      <c r="AJ9" s="58">
        <v>0</v>
      </c>
      <c r="AK9" s="58">
        <v>0</v>
      </c>
      <c r="AL9" s="58">
        <v>0</v>
      </c>
      <c r="AM9" s="58">
        <v>0</v>
      </c>
      <c r="AN9" s="58">
        <v>0</v>
      </c>
      <c r="AO9" s="58">
        <v>0</v>
      </c>
      <c r="AP9" s="58">
        <v>0</v>
      </c>
      <c r="AQ9" s="58">
        <v>0</v>
      </c>
      <c r="AR9" s="58">
        <v>0</v>
      </c>
      <c r="AS9" s="58">
        <v>0</v>
      </c>
      <c r="AT9" s="58">
        <v>0</v>
      </c>
      <c r="AU9" s="58">
        <v>0</v>
      </c>
      <c r="AV9" s="58">
        <v>20124</v>
      </c>
      <c r="AW9" s="58">
        <v>0</v>
      </c>
      <c r="AX9" s="58">
        <v>0</v>
      </c>
      <c r="AY9" s="58">
        <v>0</v>
      </c>
      <c r="AZ9" s="58">
        <v>0</v>
      </c>
      <c r="BA9" s="58">
        <v>20124</v>
      </c>
      <c r="BB9" s="58">
        <v>0</v>
      </c>
      <c r="BC9" s="58">
        <v>0</v>
      </c>
      <c r="BD9" s="58">
        <v>0</v>
      </c>
      <c r="BE9" s="58">
        <v>0</v>
      </c>
      <c r="BF9" s="58">
        <v>0</v>
      </c>
      <c r="BG9" s="58">
        <v>0</v>
      </c>
      <c r="BH9" s="58">
        <v>0</v>
      </c>
      <c r="BI9" s="58">
        <v>0</v>
      </c>
      <c r="BJ9" s="58">
        <v>0</v>
      </c>
      <c r="BK9" s="58">
        <v>0</v>
      </c>
      <c r="BL9" s="58">
        <v>0</v>
      </c>
      <c r="BM9" s="58">
        <v>0</v>
      </c>
      <c r="BN9" s="58">
        <v>0</v>
      </c>
      <c r="BO9" s="58">
        <v>0</v>
      </c>
      <c r="BP9" s="58">
        <v>0</v>
      </c>
      <c r="BQ9" s="58">
        <v>0</v>
      </c>
      <c r="BR9" s="58">
        <v>0</v>
      </c>
      <c r="BS9" s="58">
        <v>0</v>
      </c>
      <c r="BT9" s="58">
        <v>0</v>
      </c>
      <c r="BU9" s="58">
        <v>0</v>
      </c>
      <c r="BV9" s="58">
        <v>0</v>
      </c>
      <c r="BW9" s="58">
        <v>0</v>
      </c>
      <c r="BX9" s="58">
        <v>0</v>
      </c>
      <c r="BY9" s="58">
        <v>0</v>
      </c>
      <c r="BZ9" s="58">
        <v>0</v>
      </c>
      <c r="CA9" s="58">
        <v>0</v>
      </c>
      <c r="CB9" s="58">
        <v>0</v>
      </c>
      <c r="CC9" s="58">
        <v>0</v>
      </c>
      <c r="CD9" s="58">
        <v>0</v>
      </c>
      <c r="CE9" s="58">
        <v>0</v>
      </c>
      <c r="CF9" s="58">
        <v>0</v>
      </c>
      <c r="CG9" s="58">
        <v>0</v>
      </c>
      <c r="CH9" s="58">
        <v>0</v>
      </c>
      <c r="CI9" s="58">
        <v>0</v>
      </c>
      <c r="CJ9" s="58">
        <v>0</v>
      </c>
      <c r="CK9" s="58">
        <v>0</v>
      </c>
      <c r="CL9" s="58">
        <v>0</v>
      </c>
      <c r="CM9" s="58">
        <v>0</v>
      </c>
      <c r="CN9" s="58">
        <v>0</v>
      </c>
      <c r="CO9" s="58">
        <v>0</v>
      </c>
      <c r="CP9" s="58">
        <v>0</v>
      </c>
      <c r="CQ9" s="58">
        <v>0</v>
      </c>
      <c r="CR9" s="58">
        <v>0</v>
      </c>
      <c r="CS9" s="58">
        <v>0</v>
      </c>
      <c r="CT9" s="58">
        <v>0</v>
      </c>
      <c r="CU9" s="58">
        <v>0</v>
      </c>
      <c r="CV9" s="58">
        <v>0</v>
      </c>
      <c r="CW9" s="58">
        <v>0</v>
      </c>
      <c r="CX9" s="58">
        <v>0</v>
      </c>
      <c r="CY9" s="58">
        <v>0</v>
      </c>
      <c r="CZ9" s="58">
        <v>0</v>
      </c>
      <c r="DA9" s="58">
        <v>0</v>
      </c>
      <c r="DB9" s="58">
        <v>0</v>
      </c>
      <c r="DC9" s="58">
        <v>0</v>
      </c>
      <c r="DD9" s="56">
        <v>0</v>
      </c>
      <c r="DE9" s="56">
        <v>0</v>
      </c>
      <c r="DF9" s="56">
        <v>0</v>
      </c>
      <c r="DG9" s="56">
        <v>0</v>
      </c>
      <c r="DH9" s="56">
        <v>0</v>
      </c>
    </row>
    <row r="10" spans="1:112" ht="19.5" customHeight="1">
      <c r="A10" s="25" t="s">
        <v>105</v>
      </c>
      <c r="B10" s="25" t="s">
        <v>93</v>
      </c>
      <c r="C10" s="25" t="s">
        <v>82</v>
      </c>
      <c r="D10" s="99" t="s">
        <v>397</v>
      </c>
      <c r="E10" s="58">
        <v>148131</v>
      </c>
      <c r="F10" s="58">
        <v>148131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44163</v>
      </c>
      <c r="O10" s="58">
        <v>103968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58">
        <v>0</v>
      </c>
      <c r="V10" s="58">
        <v>0</v>
      </c>
      <c r="W10" s="58">
        <v>0</v>
      </c>
      <c r="X10" s="58">
        <v>0</v>
      </c>
      <c r="Y10" s="58">
        <v>0</v>
      </c>
      <c r="Z10" s="58">
        <v>0</v>
      </c>
      <c r="AA10" s="58">
        <v>0</v>
      </c>
      <c r="AB10" s="58">
        <v>0</v>
      </c>
      <c r="AC10" s="58">
        <v>0</v>
      </c>
      <c r="AD10" s="58">
        <v>0</v>
      </c>
      <c r="AE10" s="58">
        <v>0</v>
      </c>
      <c r="AF10" s="58">
        <v>0</v>
      </c>
      <c r="AG10" s="58">
        <v>0</v>
      </c>
      <c r="AH10" s="58">
        <v>0</v>
      </c>
      <c r="AI10" s="58">
        <v>0</v>
      </c>
      <c r="AJ10" s="58">
        <v>0</v>
      </c>
      <c r="AK10" s="58">
        <v>0</v>
      </c>
      <c r="AL10" s="58">
        <v>0</v>
      </c>
      <c r="AM10" s="58">
        <v>0</v>
      </c>
      <c r="AN10" s="58">
        <v>0</v>
      </c>
      <c r="AO10" s="58">
        <v>0</v>
      </c>
      <c r="AP10" s="58">
        <v>0</v>
      </c>
      <c r="AQ10" s="58">
        <v>0</v>
      </c>
      <c r="AR10" s="58">
        <v>0</v>
      </c>
      <c r="AS10" s="58">
        <v>0</v>
      </c>
      <c r="AT10" s="58">
        <v>0</v>
      </c>
      <c r="AU10" s="58">
        <v>0</v>
      </c>
      <c r="AV10" s="58">
        <v>0</v>
      </c>
      <c r="AW10" s="58">
        <v>0</v>
      </c>
      <c r="AX10" s="58">
        <v>0</v>
      </c>
      <c r="AY10" s="58">
        <v>0</v>
      </c>
      <c r="AZ10" s="58">
        <v>0</v>
      </c>
      <c r="BA10" s="58">
        <v>0</v>
      </c>
      <c r="BB10" s="58">
        <v>0</v>
      </c>
      <c r="BC10" s="58">
        <v>0</v>
      </c>
      <c r="BD10" s="58">
        <v>0</v>
      </c>
      <c r="BE10" s="58">
        <v>0</v>
      </c>
      <c r="BF10" s="58">
        <v>0</v>
      </c>
      <c r="BG10" s="58">
        <v>0</v>
      </c>
      <c r="BH10" s="58">
        <v>0</v>
      </c>
      <c r="BI10" s="58">
        <v>0</v>
      </c>
      <c r="BJ10" s="58">
        <v>0</v>
      </c>
      <c r="BK10" s="58">
        <v>0</v>
      </c>
      <c r="BL10" s="58">
        <v>0</v>
      </c>
      <c r="BM10" s="58">
        <v>0</v>
      </c>
      <c r="BN10" s="58">
        <v>0</v>
      </c>
      <c r="BO10" s="58">
        <v>0</v>
      </c>
      <c r="BP10" s="58">
        <v>0</v>
      </c>
      <c r="BQ10" s="58">
        <v>0</v>
      </c>
      <c r="BR10" s="58">
        <v>0</v>
      </c>
      <c r="BS10" s="58">
        <v>0</v>
      </c>
      <c r="BT10" s="58">
        <v>0</v>
      </c>
      <c r="BU10" s="58">
        <v>0</v>
      </c>
      <c r="BV10" s="58">
        <v>0</v>
      </c>
      <c r="BW10" s="58">
        <v>0</v>
      </c>
      <c r="BX10" s="58">
        <v>0</v>
      </c>
      <c r="BY10" s="58">
        <v>0</v>
      </c>
      <c r="BZ10" s="58">
        <v>0</v>
      </c>
      <c r="CA10" s="58">
        <v>0</v>
      </c>
      <c r="CB10" s="58">
        <v>0</v>
      </c>
      <c r="CC10" s="58">
        <v>0</v>
      </c>
      <c r="CD10" s="58">
        <v>0</v>
      </c>
      <c r="CE10" s="58">
        <v>0</v>
      </c>
      <c r="CF10" s="58">
        <v>0</v>
      </c>
      <c r="CG10" s="58">
        <v>0</v>
      </c>
      <c r="CH10" s="58">
        <v>0</v>
      </c>
      <c r="CI10" s="58">
        <v>0</v>
      </c>
      <c r="CJ10" s="58">
        <v>0</v>
      </c>
      <c r="CK10" s="58">
        <v>0</v>
      </c>
      <c r="CL10" s="58">
        <v>0</v>
      </c>
      <c r="CM10" s="58">
        <v>0</v>
      </c>
      <c r="CN10" s="58">
        <v>0</v>
      </c>
      <c r="CO10" s="58">
        <v>0</v>
      </c>
      <c r="CP10" s="58">
        <v>0</v>
      </c>
      <c r="CQ10" s="58">
        <v>0</v>
      </c>
      <c r="CR10" s="58">
        <v>0</v>
      </c>
      <c r="CS10" s="58">
        <v>0</v>
      </c>
      <c r="CT10" s="58">
        <v>0</v>
      </c>
      <c r="CU10" s="58">
        <v>0</v>
      </c>
      <c r="CV10" s="58">
        <v>0</v>
      </c>
      <c r="CW10" s="58">
        <v>0</v>
      </c>
      <c r="CX10" s="58">
        <v>0</v>
      </c>
      <c r="CY10" s="58">
        <v>0</v>
      </c>
      <c r="CZ10" s="58">
        <v>0</v>
      </c>
      <c r="DA10" s="58">
        <v>0</v>
      </c>
      <c r="DB10" s="58">
        <v>0</v>
      </c>
      <c r="DC10" s="58">
        <v>0</v>
      </c>
      <c r="DD10" s="56">
        <v>0</v>
      </c>
      <c r="DE10" s="56">
        <v>0</v>
      </c>
      <c r="DF10" s="56">
        <v>0</v>
      </c>
      <c r="DG10" s="56">
        <v>0</v>
      </c>
      <c r="DH10" s="56">
        <v>0</v>
      </c>
    </row>
    <row r="11" spans="1:112" ht="19.5" customHeight="1">
      <c r="A11" s="25" t="s">
        <v>99</v>
      </c>
      <c r="B11" s="25" t="s">
        <v>101</v>
      </c>
      <c r="C11" s="25" t="s">
        <v>101</v>
      </c>
      <c r="D11" s="99" t="s">
        <v>398</v>
      </c>
      <c r="E11" s="58">
        <v>545490</v>
      </c>
      <c r="F11" s="58">
        <v>545490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545490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0</v>
      </c>
      <c r="AC11" s="58">
        <v>0</v>
      </c>
      <c r="AD11" s="58">
        <v>0</v>
      </c>
      <c r="AE11" s="58">
        <v>0</v>
      </c>
      <c r="AF11" s="58">
        <v>0</v>
      </c>
      <c r="AG11" s="58">
        <v>0</v>
      </c>
      <c r="AH11" s="58">
        <v>0</v>
      </c>
      <c r="AI11" s="58">
        <v>0</v>
      </c>
      <c r="AJ11" s="58">
        <v>0</v>
      </c>
      <c r="AK11" s="58">
        <v>0</v>
      </c>
      <c r="AL11" s="58">
        <v>0</v>
      </c>
      <c r="AM11" s="58">
        <v>0</v>
      </c>
      <c r="AN11" s="58">
        <v>0</v>
      </c>
      <c r="AO11" s="58">
        <v>0</v>
      </c>
      <c r="AP11" s="58">
        <v>0</v>
      </c>
      <c r="AQ11" s="58">
        <v>0</v>
      </c>
      <c r="AR11" s="58">
        <v>0</v>
      </c>
      <c r="AS11" s="58">
        <v>0</v>
      </c>
      <c r="AT11" s="58">
        <v>0</v>
      </c>
      <c r="AU11" s="58">
        <v>0</v>
      </c>
      <c r="AV11" s="58">
        <v>0</v>
      </c>
      <c r="AW11" s="58">
        <v>0</v>
      </c>
      <c r="AX11" s="58">
        <v>0</v>
      </c>
      <c r="AY11" s="58">
        <v>0</v>
      </c>
      <c r="AZ11" s="58">
        <v>0</v>
      </c>
      <c r="BA11" s="58">
        <v>0</v>
      </c>
      <c r="BB11" s="58">
        <v>0</v>
      </c>
      <c r="BC11" s="58">
        <v>0</v>
      </c>
      <c r="BD11" s="58">
        <v>0</v>
      </c>
      <c r="BE11" s="58">
        <v>0</v>
      </c>
      <c r="BF11" s="58">
        <v>0</v>
      </c>
      <c r="BG11" s="58">
        <v>0</v>
      </c>
      <c r="BH11" s="58">
        <v>0</v>
      </c>
      <c r="BI11" s="58">
        <v>0</v>
      </c>
      <c r="BJ11" s="58">
        <v>0</v>
      </c>
      <c r="BK11" s="58">
        <v>0</v>
      </c>
      <c r="BL11" s="58">
        <v>0</v>
      </c>
      <c r="BM11" s="58">
        <v>0</v>
      </c>
      <c r="BN11" s="58">
        <v>0</v>
      </c>
      <c r="BO11" s="58">
        <v>0</v>
      </c>
      <c r="BP11" s="58">
        <v>0</v>
      </c>
      <c r="BQ11" s="58">
        <v>0</v>
      </c>
      <c r="BR11" s="58">
        <v>0</v>
      </c>
      <c r="BS11" s="58">
        <v>0</v>
      </c>
      <c r="BT11" s="58">
        <v>0</v>
      </c>
      <c r="BU11" s="58">
        <v>0</v>
      </c>
      <c r="BV11" s="58">
        <v>0</v>
      </c>
      <c r="BW11" s="58">
        <v>0</v>
      </c>
      <c r="BX11" s="58">
        <v>0</v>
      </c>
      <c r="BY11" s="58">
        <v>0</v>
      </c>
      <c r="BZ11" s="58">
        <v>0</v>
      </c>
      <c r="CA11" s="58">
        <v>0</v>
      </c>
      <c r="CB11" s="58">
        <v>0</v>
      </c>
      <c r="CC11" s="58">
        <v>0</v>
      </c>
      <c r="CD11" s="58">
        <v>0</v>
      </c>
      <c r="CE11" s="58">
        <v>0</v>
      </c>
      <c r="CF11" s="58">
        <v>0</v>
      </c>
      <c r="CG11" s="58">
        <v>0</v>
      </c>
      <c r="CH11" s="58">
        <v>0</v>
      </c>
      <c r="CI11" s="58">
        <v>0</v>
      </c>
      <c r="CJ11" s="58">
        <v>0</v>
      </c>
      <c r="CK11" s="58">
        <v>0</v>
      </c>
      <c r="CL11" s="58">
        <v>0</v>
      </c>
      <c r="CM11" s="58">
        <v>0</v>
      </c>
      <c r="CN11" s="58">
        <v>0</v>
      </c>
      <c r="CO11" s="58">
        <v>0</v>
      </c>
      <c r="CP11" s="58">
        <v>0</v>
      </c>
      <c r="CQ11" s="58">
        <v>0</v>
      </c>
      <c r="CR11" s="58">
        <v>0</v>
      </c>
      <c r="CS11" s="58">
        <v>0</v>
      </c>
      <c r="CT11" s="58">
        <v>0</v>
      </c>
      <c r="CU11" s="58">
        <v>0</v>
      </c>
      <c r="CV11" s="58">
        <v>0</v>
      </c>
      <c r="CW11" s="58">
        <v>0</v>
      </c>
      <c r="CX11" s="58">
        <v>0</v>
      </c>
      <c r="CY11" s="58">
        <v>0</v>
      </c>
      <c r="CZ11" s="58">
        <v>0</v>
      </c>
      <c r="DA11" s="58">
        <v>0</v>
      </c>
      <c r="DB11" s="58">
        <v>0</v>
      </c>
      <c r="DC11" s="58">
        <v>0</v>
      </c>
      <c r="DD11" s="56">
        <v>0</v>
      </c>
      <c r="DE11" s="56">
        <v>0</v>
      </c>
      <c r="DF11" s="56">
        <v>0</v>
      </c>
      <c r="DG11" s="56">
        <v>0</v>
      </c>
      <c r="DH11" s="56">
        <v>0</v>
      </c>
    </row>
    <row r="12" spans="1:112" ht="19.5" customHeight="1">
      <c r="A12" s="25" t="s">
        <v>81</v>
      </c>
      <c r="B12" s="25" t="s">
        <v>86</v>
      </c>
      <c r="C12" s="25" t="s">
        <v>83</v>
      </c>
      <c r="D12" s="99" t="s">
        <v>399</v>
      </c>
      <c r="E12" s="58">
        <v>518784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408784</v>
      </c>
      <c r="U12" s="58">
        <v>14784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95400</v>
      </c>
      <c r="AB12" s="58">
        <v>0</v>
      </c>
      <c r="AC12" s="58">
        <v>55200</v>
      </c>
      <c r="AD12" s="58">
        <v>0</v>
      </c>
      <c r="AE12" s="58">
        <v>0</v>
      </c>
      <c r="AF12" s="58">
        <v>24000</v>
      </c>
      <c r="AG12" s="58">
        <v>0</v>
      </c>
      <c r="AH12" s="58">
        <v>20000</v>
      </c>
      <c r="AI12" s="58">
        <v>60000</v>
      </c>
      <c r="AJ12" s="58">
        <v>3000</v>
      </c>
      <c r="AK12" s="58">
        <v>0</v>
      </c>
      <c r="AL12" s="58">
        <v>0</v>
      </c>
      <c r="AM12" s="58">
        <v>0</v>
      </c>
      <c r="AN12" s="58">
        <v>5000</v>
      </c>
      <c r="AO12" s="58">
        <v>0</v>
      </c>
      <c r="AP12" s="58">
        <v>0</v>
      </c>
      <c r="AQ12" s="58">
        <v>0</v>
      </c>
      <c r="AR12" s="58">
        <v>0</v>
      </c>
      <c r="AS12" s="58">
        <v>131400</v>
      </c>
      <c r="AT12" s="58">
        <v>0</v>
      </c>
      <c r="AU12" s="58">
        <v>0</v>
      </c>
      <c r="AV12" s="58">
        <v>0</v>
      </c>
      <c r="AW12" s="58">
        <v>0</v>
      </c>
      <c r="AX12" s="58">
        <v>0</v>
      </c>
      <c r="AY12" s="58">
        <v>0</v>
      </c>
      <c r="AZ12" s="58">
        <v>0</v>
      </c>
      <c r="BA12" s="58">
        <v>0</v>
      </c>
      <c r="BB12" s="58">
        <v>0</v>
      </c>
      <c r="BC12" s="58">
        <v>0</v>
      </c>
      <c r="BD12" s="58">
        <v>0</v>
      </c>
      <c r="BE12" s="58">
        <v>0</v>
      </c>
      <c r="BF12" s="58">
        <v>0</v>
      </c>
      <c r="BG12" s="58">
        <v>0</v>
      </c>
      <c r="BH12" s="58">
        <v>0</v>
      </c>
      <c r="BI12" s="58">
        <v>0</v>
      </c>
      <c r="BJ12" s="58">
        <v>0</v>
      </c>
      <c r="BK12" s="58">
        <v>0</v>
      </c>
      <c r="BL12" s="58">
        <v>0</v>
      </c>
      <c r="BM12" s="58">
        <v>0</v>
      </c>
      <c r="BN12" s="58">
        <v>0</v>
      </c>
      <c r="BO12" s="58">
        <v>0</v>
      </c>
      <c r="BP12" s="58">
        <v>0</v>
      </c>
      <c r="BQ12" s="58">
        <v>0</v>
      </c>
      <c r="BR12" s="58">
        <v>0</v>
      </c>
      <c r="BS12" s="58">
        <v>0</v>
      </c>
      <c r="BT12" s="58">
        <v>0</v>
      </c>
      <c r="BU12" s="58">
        <v>0</v>
      </c>
      <c r="BV12" s="58">
        <v>0</v>
      </c>
      <c r="BW12" s="58">
        <v>0</v>
      </c>
      <c r="BX12" s="58">
        <v>0</v>
      </c>
      <c r="BY12" s="58">
        <v>0</v>
      </c>
      <c r="BZ12" s="58">
        <v>0</v>
      </c>
      <c r="CA12" s="58">
        <v>110000</v>
      </c>
      <c r="CB12" s="58">
        <v>0</v>
      </c>
      <c r="CC12" s="58">
        <v>110000</v>
      </c>
      <c r="CD12" s="58">
        <v>0</v>
      </c>
      <c r="CE12" s="58">
        <v>0</v>
      </c>
      <c r="CF12" s="58">
        <v>0</v>
      </c>
      <c r="CG12" s="58">
        <v>0</v>
      </c>
      <c r="CH12" s="58">
        <v>0</v>
      </c>
      <c r="CI12" s="58">
        <v>0</v>
      </c>
      <c r="CJ12" s="58">
        <v>0</v>
      </c>
      <c r="CK12" s="58">
        <v>0</v>
      </c>
      <c r="CL12" s="58">
        <v>0</v>
      </c>
      <c r="CM12" s="58">
        <v>0</v>
      </c>
      <c r="CN12" s="58">
        <v>0</v>
      </c>
      <c r="CO12" s="58">
        <v>0</v>
      </c>
      <c r="CP12" s="58">
        <v>0</v>
      </c>
      <c r="CQ12" s="58">
        <v>0</v>
      </c>
      <c r="CR12" s="58">
        <v>0</v>
      </c>
      <c r="CS12" s="58">
        <v>0</v>
      </c>
      <c r="CT12" s="58">
        <v>0</v>
      </c>
      <c r="CU12" s="58">
        <v>0</v>
      </c>
      <c r="CV12" s="58">
        <v>0</v>
      </c>
      <c r="CW12" s="58">
        <v>0</v>
      </c>
      <c r="CX12" s="58">
        <v>0</v>
      </c>
      <c r="CY12" s="58">
        <v>0</v>
      </c>
      <c r="CZ12" s="58">
        <v>0</v>
      </c>
      <c r="DA12" s="58">
        <v>0</v>
      </c>
      <c r="DB12" s="58">
        <v>0</v>
      </c>
      <c r="DC12" s="58">
        <v>0</v>
      </c>
      <c r="DD12" s="56">
        <v>0</v>
      </c>
      <c r="DE12" s="56">
        <v>0</v>
      </c>
      <c r="DF12" s="56">
        <v>0</v>
      </c>
      <c r="DG12" s="56">
        <v>0</v>
      </c>
      <c r="DH12" s="56">
        <v>0</v>
      </c>
    </row>
    <row r="13" spans="1:112" ht="19.5" customHeight="1">
      <c r="A13" s="25" t="s">
        <v>81</v>
      </c>
      <c r="B13" s="25" t="s">
        <v>86</v>
      </c>
      <c r="C13" s="25" t="s">
        <v>82</v>
      </c>
      <c r="D13" s="99" t="s">
        <v>400</v>
      </c>
      <c r="E13" s="58">
        <v>1868013</v>
      </c>
      <c r="F13" s="58">
        <v>1582375</v>
      </c>
      <c r="G13" s="58">
        <v>739716</v>
      </c>
      <c r="H13" s="58">
        <v>516804</v>
      </c>
      <c r="I13" s="58">
        <v>0</v>
      </c>
      <c r="J13" s="58">
        <v>173855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152000</v>
      </c>
      <c r="T13" s="58">
        <v>253238</v>
      </c>
      <c r="U13" s="58">
        <v>0</v>
      </c>
      <c r="V13" s="58">
        <v>0</v>
      </c>
      <c r="W13" s="58">
        <v>0</v>
      </c>
      <c r="X13" s="58">
        <v>0</v>
      </c>
      <c r="Y13" s="58">
        <v>5000</v>
      </c>
      <c r="Z13" s="58">
        <v>60000</v>
      </c>
      <c r="AA13" s="58">
        <v>63000</v>
      </c>
      <c r="AB13" s="58">
        <v>0</v>
      </c>
      <c r="AC13" s="58">
        <v>0</v>
      </c>
      <c r="AD13" s="58">
        <v>0</v>
      </c>
      <c r="AE13" s="58">
        <v>0</v>
      </c>
      <c r="AF13" s="58">
        <v>0</v>
      </c>
      <c r="AG13" s="58">
        <v>0</v>
      </c>
      <c r="AH13" s="58">
        <v>0</v>
      </c>
      <c r="AI13" s="58">
        <v>0</v>
      </c>
      <c r="AJ13" s="58">
        <v>0</v>
      </c>
      <c r="AK13" s="58">
        <v>0</v>
      </c>
      <c r="AL13" s="58">
        <v>0</v>
      </c>
      <c r="AM13" s="58">
        <v>0</v>
      </c>
      <c r="AN13" s="58">
        <v>0</v>
      </c>
      <c r="AO13" s="58">
        <v>0</v>
      </c>
      <c r="AP13" s="58">
        <v>99365</v>
      </c>
      <c r="AQ13" s="58">
        <v>25873</v>
      </c>
      <c r="AR13" s="58">
        <v>0</v>
      </c>
      <c r="AS13" s="58">
        <v>0</v>
      </c>
      <c r="AT13" s="58">
        <v>0</v>
      </c>
      <c r="AU13" s="58">
        <v>0</v>
      </c>
      <c r="AV13" s="58">
        <v>32400</v>
      </c>
      <c r="AW13" s="58">
        <v>0</v>
      </c>
      <c r="AX13" s="58">
        <v>0</v>
      </c>
      <c r="AY13" s="58">
        <v>0</v>
      </c>
      <c r="AZ13" s="58">
        <v>0</v>
      </c>
      <c r="BA13" s="58">
        <v>32400</v>
      </c>
      <c r="BB13" s="58">
        <v>0</v>
      </c>
      <c r="BC13" s="58">
        <v>0</v>
      </c>
      <c r="BD13" s="58">
        <v>0</v>
      </c>
      <c r="BE13" s="58">
        <v>0</v>
      </c>
      <c r="BF13" s="58">
        <v>0</v>
      </c>
      <c r="BG13" s="58">
        <v>0</v>
      </c>
      <c r="BH13" s="58">
        <v>0</v>
      </c>
      <c r="BI13" s="58">
        <v>0</v>
      </c>
      <c r="BJ13" s="58">
        <v>0</v>
      </c>
      <c r="BK13" s="58">
        <v>0</v>
      </c>
      <c r="BL13" s="58">
        <v>0</v>
      </c>
      <c r="BM13" s="58">
        <v>0</v>
      </c>
      <c r="BN13" s="58">
        <v>0</v>
      </c>
      <c r="BO13" s="58">
        <v>0</v>
      </c>
      <c r="BP13" s="58">
        <v>0</v>
      </c>
      <c r="BQ13" s="58">
        <v>0</v>
      </c>
      <c r="BR13" s="58">
        <v>0</v>
      </c>
      <c r="BS13" s="58">
        <v>0</v>
      </c>
      <c r="BT13" s="58">
        <v>0</v>
      </c>
      <c r="BU13" s="58">
        <v>0</v>
      </c>
      <c r="BV13" s="58">
        <v>0</v>
      </c>
      <c r="BW13" s="58">
        <v>0</v>
      </c>
      <c r="BX13" s="58">
        <v>0</v>
      </c>
      <c r="BY13" s="58">
        <v>0</v>
      </c>
      <c r="BZ13" s="58">
        <v>0</v>
      </c>
      <c r="CA13" s="58">
        <v>0</v>
      </c>
      <c r="CB13" s="58">
        <v>0</v>
      </c>
      <c r="CC13" s="58">
        <v>0</v>
      </c>
      <c r="CD13" s="58">
        <v>0</v>
      </c>
      <c r="CE13" s="58">
        <v>0</v>
      </c>
      <c r="CF13" s="58">
        <v>0</v>
      </c>
      <c r="CG13" s="58">
        <v>0</v>
      </c>
      <c r="CH13" s="58">
        <v>0</v>
      </c>
      <c r="CI13" s="58">
        <v>0</v>
      </c>
      <c r="CJ13" s="58">
        <v>0</v>
      </c>
      <c r="CK13" s="58">
        <v>0</v>
      </c>
      <c r="CL13" s="58">
        <v>0</v>
      </c>
      <c r="CM13" s="58">
        <v>0</v>
      </c>
      <c r="CN13" s="58">
        <v>0</v>
      </c>
      <c r="CO13" s="58">
        <v>0</v>
      </c>
      <c r="CP13" s="58">
        <v>0</v>
      </c>
      <c r="CQ13" s="58">
        <v>0</v>
      </c>
      <c r="CR13" s="58">
        <v>0</v>
      </c>
      <c r="CS13" s="58">
        <v>0</v>
      </c>
      <c r="CT13" s="58">
        <v>0</v>
      </c>
      <c r="CU13" s="58">
        <v>0</v>
      </c>
      <c r="CV13" s="58">
        <v>0</v>
      </c>
      <c r="CW13" s="58">
        <v>0</v>
      </c>
      <c r="CX13" s="58">
        <v>0</v>
      </c>
      <c r="CY13" s="58">
        <v>0</v>
      </c>
      <c r="CZ13" s="58">
        <v>0</v>
      </c>
      <c r="DA13" s="58">
        <v>0</v>
      </c>
      <c r="DB13" s="58">
        <v>0</v>
      </c>
      <c r="DC13" s="58">
        <v>0</v>
      </c>
      <c r="DD13" s="56">
        <v>0</v>
      </c>
      <c r="DE13" s="56">
        <v>0</v>
      </c>
      <c r="DF13" s="56">
        <v>0</v>
      </c>
      <c r="DG13" s="56">
        <v>0</v>
      </c>
      <c r="DH13" s="56">
        <v>0</v>
      </c>
    </row>
    <row r="14" spans="1:112" ht="19.5" customHeight="1">
      <c r="A14" s="25" t="s">
        <v>81</v>
      </c>
      <c r="B14" s="25" t="s">
        <v>86</v>
      </c>
      <c r="C14" s="25" t="s">
        <v>89</v>
      </c>
      <c r="D14" s="99" t="s">
        <v>401</v>
      </c>
      <c r="E14" s="58">
        <v>60000</v>
      </c>
      <c r="F14" s="58">
        <v>25200</v>
      </c>
      <c r="G14" s="58">
        <v>0</v>
      </c>
      <c r="H14" s="58">
        <v>0</v>
      </c>
      <c r="I14" s="58">
        <v>0</v>
      </c>
      <c r="J14" s="58">
        <v>13920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11280</v>
      </c>
      <c r="T14" s="58">
        <v>34800</v>
      </c>
      <c r="U14" s="58">
        <v>0</v>
      </c>
      <c r="V14" s="58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58">
        <v>0</v>
      </c>
      <c r="AC14" s="58">
        <v>0</v>
      </c>
      <c r="AD14" s="58">
        <v>34800</v>
      </c>
      <c r="AE14" s="58">
        <v>0</v>
      </c>
      <c r="AF14" s="58">
        <v>0</v>
      </c>
      <c r="AG14" s="58">
        <v>0</v>
      </c>
      <c r="AH14" s="58">
        <v>0</v>
      </c>
      <c r="AI14" s="58">
        <v>0</v>
      </c>
      <c r="AJ14" s="58">
        <v>0</v>
      </c>
      <c r="AK14" s="58">
        <v>0</v>
      </c>
      <c r="AL14" s="58">
        <v>0</v>
      </c>
      <c r="AM14" s="58">
        <v>0</v>
      </c>
      <c r="AN14" s="58">
        <v>0</v>
      </c>
      <c r="AO14" s="58">
        <v>0</v>
      </c>
      <c r="AP14" s="58">
        <v>0</v>
      </c>
      <c r="AQ14" s="58">
        <v>0</v>
      </c>
      <c r="AR14" s="58">
        <v>0</v>
      </c>
      <c r="AS14" s="58">
        <v>0</v>
      </c>
      <c r="AT14" s="58">
        <v>0</v>
      </c>
      <c r="AU14" s="58">
        <v>0</v>
      </c>
      <c r="AV14" s="58">
        <v>0</v>
      </c>
      <c r="AW14" s="58">
        <v>0</v>
      </c>
      <c r="AX14" s="58">
        <v>0</v>
      </c>
      <c r="AY14" s="58">
        <v>0</v>
      </c>
      <c r="AZ14" s="58">
        <v>0</v>
      </c>
      <c r="BA14" s="58">
        <v>0</v>
      </c>
      <c r="BB14" s="58">
        <v>0</v>
      </c>
      <c r="BC14" s="58">
        <v>0</v>
      </c>
      <c r="BD14" s="58">
        <v>0</v>
      </c>
      <c r="BE14" s="58">
        <v>0</v>
      </c>
      <c r="BF14" s="58">
        <v>0</v>
      </c>
      <c r="BG14" s="58">
        <v>0</v>
      </c>
      <c r="BH14" s="58">
        <v>0</v>
      </c>
      <c r="BI14" s="58">
        <v>0</v>
      </c>
      <c r="BJ14" s="58">
        <v>0</v>
      </c>
      <c r="BK14" s="58">
        <v>0</v>
      </c>
      <c r="BL14" s="58">
        <v>0</v>
      </c>
      <c r="BM14" s="58">
        <v>0</v>
      </c>
      <c r="BN14" s="58">
        <v>0</v>
      </c>
      <c r="BO14" s="58">
        <v>0</v>
      </c>
      <c r="BP14" s="58">
        <v>0</v>
      </c>
      <c r="BQ14" s="58">
        <v>0</v>
      </c>
      <c r="BR14" s="58">
        <v>0</v>
      </c>
      <c r="BS14" s="58">
        <v>0</v>
      </c>
      <c r="BT14" s="58">
        <v>0</v>
      </c>
      <c r="BU14" s="58">
        <v>0</v>
      </c>
      <c r="BV14" s="58">
        <v>0</v>
      </c>
      <c r="BW14" s="58">
        <v>0</v>
      </c>
      <c r="BX14" s="58">
        <v>0</v>
      </c>
      <c r="BY14" s="58">
        <v>0</v>
      </c>
      <c r="BZ14" s="58">
        <v>0</v>
      </c>
      <c r="CA14" s="58">
        <v>0</v>
      </c>
      <c r="CB14" s="58">
        <v>0</v>
      </c>
      <c r="CC14" s="58">
        <v>0</v>
      </c>
      <c r="CD14" s="58">
        <v>0</v>
      </c>
      <c r="CE14" s="58">
        <v>0</v>
      </c>
      <c r="CF14" s="58">
        <v>0</v>
      </c>
      <c r="CG14" s="58">
        <v>0</v>
      </c>
      <c r="CH14" s="58">
        <v>0</v>
      </c>
      <c r="CI14" s="58">
        <v>0</v>
      </c>
      <c r="CJ14" s="58">
        <v>0</v>
      </c>
      <c r="CK14" s="58">
        <v>0</v>
      </c>
      <c r="CL14" s="58">
        <v>0</v>
      </c>
      <c r="CM14" s="58">
        <v>0</v>
      </c>
      <c r="CN14" s="58">
        <v>0</v>
      </c>
      <c r="CO14" s="58">
        <v>0</v>
      </c>
      <c r="CP14" s="58">
        <v>0</v>
      </c>
      <c r="CQ14" s="58">
        <v>0</v>
      </c>
      <c r="CR14" s="58">
        <v>0</v>
      </c>
      <c r="CS14" s="58">
        <v>0</v>
      </c>
      <c r="CT14" s="58">
        <v>0</v>
      </c>
      <c r="CU14" s="58">
        <v>0</v>
      </c>
      <c r="CV14" s="58">
        <v>0</v>
      </c>
      <c r="CW14" s="58">
        <v>0</v>
      </c>
      <c r="CX14" s="58">
        <v>0</v>
      </c>
      <c r="CY14" s="58">
        <v>0</v>
      </c>
      <c r="CZ14" s="58">
        <v>0</v>
      </c>
      <c r="DA14" s="58">
        <v>0</v>
      </c>
      <c r="DB14" s="58">
        <v>0</v>
      </c>
      <c r="DC14" s="58">
        <v>0</v>
      </c>
      <c r="DD14" s="56">
        <v>0</v>
      </c>
      <c r="DE14" s="56">
        <v>0</v>
      </c>
      <c r="DF14" s="56">
        <v>0</v>
      </c>
      <c r="DG14" s="56">
        <v>0</v>
      </c>
      <c r="DH14" s="56">
        <v>0</v>
      </c>
    </row>
    <row r="15" spans="1:112" ht="19.5" customHeight="1">
      <c r="A15" s="25" t="s">
        <v>111</v>
      </c>
      <c r="B15" s="25" t="s">
        <v>82</v>
      </c>
      <c r="C15" s="25" t="s">
        <v>112</v>
      </c>
      <c r="D15" s="99" t="s">
        <v>402</v>
      </c>
      <c r="E15" s="58">
        <v>60000</v>
      </c>
      <c r="F15" s="58">
        <v>10000</v>
      </c>
      <c r="G15" s="58">
        <v>0</v>
      </c>
      <c r="H15" s="58">
        <v>0</v>
      </c>
      <c r="I15" s="58">
        <v>0</v>
      </c>
      <c r="J15" s="58">
        <v>10000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8">
        <v>50000</v>
      </c>
      <c r="U15" s="58">
        <v>5000</v>
      </c>
      <c r="V15" s="58">
        <v>5000</v>
      </c>
      <c r="W15" s="58">
        <v>0</v>
      </c>
      <c r="X15" s="58">
        <v>0</v>
      </c>
      <c r="Y15" s="58">
        <v>0</v>
      </c>
      <c r="Z15" s="58">
        <v>0</v>
      </c>
      <c r="AA15" s="58">
        <v>0</v>
      </c>
      <c r="AB15" s="58">
        <v>0</v>
      </c>
      <c r="AC15" s="58">
        <v>0</v>
      </c>
      <c r="AD15" s="58">
        <v>0</v>
      </c>
      <c r="AE15" s="58">
        <v>0</v>
      </c>
      <c r="AF15" s="58">
        <v>0</v>
      </c>
      <c r="AG15" s="58">
        <v>0</v>
      </c>
      <c r="AH15" s="58">
        <v>0</v>
      </c>
      <c r="AI15" s="58">
        <v>0</v>
      </c>
      <c r="AJ15" s="58">
        <v>0</v>
      </c>
      <c r="AK15" s="58">
        <v>0</v>
      </c>
      <c r="AL15" s="58">
        <v>0</v>
      </c>
      <c r="AM15" s="58">
        <v>0</v>
      </c>
      <c r="AN15" s="58">
        <v>0</v>
      </c>
      <c r="AO15" s="58">
        <v>0</v>
      </c>
      <c r="AP15" s="58">
        <v>0</v>
      </c>
      <c r="AQ15" s="58">
        <v>0</v>
      </c>
      <c r="AR15" s="58">
        <v>0</v>
      </c>
      <c r="AS15" s="58">
        <v>0</v>
      </c>
      <c r="AT15" s="58">
        <v>0</v>
      </c>
      <c r="AU15" s="58">
        <v>40000</v>
      </c>
      <c r="AV15" s="58">
        <v>0</v>
      </c>
      <c r="AW15" s="58">
        <v>0</v>
      </c>
      <c r="AX15" s="58">
        <v>0</v>
      </c>
      <c r="AY15" s="58">
        <v>0</v>
      </c>
      <c r="AZ15" s="58">
        <v>0</v>
      </c>
      <c r="BA15" s="58">
        <v>0</v>
      </c>
      <c r="BB15" s="58">
        <v>0</v>
      </c>
      <c r="BC15" s="58">
        <v>0</v>
      </c>
      <c r="BD15" s="58">
        <v>0</v>
      </c>
      <c r="BE15" s="58">
        <v>0</v>
      </c>
      <c r="BF15" s="58">
        <v>0</v>
      </c>
      <c r="BG15" s="58">
        <v>0</v>
      </c>
      <c r="BH15" s="58">
        <v>0</v>
      </c>
      <c r="BI15" s="58">
        <v>0</v>
      </c>
      <c r="BJ15" s="58">
        <v>0</v>
      </c>
      <c r="BK15" s="58">
        <v>0</v>
      </c>
      <c r="BL15" s="58">
        <v>0</v>
      </c>
      <c r="BM15" s="58">
        <v>0</v>
      </c>
      <c r="BN15" s="58">
        <v>0</v>
      </c>
      <c r="BO15" s="58">
        <v>0</v>
      </c>
      <c r="BP15" s="58">
        <v>0</v>
      </c>
      <c r="BQ15" s="58">
        <v>0</v>
      </c>
      <c r="BR15" s="58">
        <v>0</v>
      </c>
      <c r="BS15" s="58">
        <v>0</v>
      </c>
      <c r="BT15" s="58">
        <v>0</v>
      </c>
      <c r="BU15" s="58">
        <v>0</v>
      </c>
      <c r="BV15" s="58">
        <v>0</v>
      </c>
      <c r="BW15" s="58">
        <v>0</v>
      </c>
      <c r="BX15" s="58">
        <v>0</v>
      </c>
      <c r="BY15" s="58">
        <v>0</v>
      </c>
      <c r="BZ15" s="58">
        <v>0</v>
      </c>
      <c r="CA15" s="58">
        <v>0</v>
      </c>
      <c r="CB15" s="58">
        <v>0</v>
      </c>
      <c r="CC15" s="58">
        <v>0</v>
      </c>
      <c r="CD15" s="58">
        <v>0</v>
      </c>
      <c r="CE15" s="58">
        <v>0</v>
      </c>
      <c r="CF15" s="58">
        <v>0</v>
      </c>
      <c r="CG15" s="58">
        <v>0</v>
      </c>
      <c r="CH15" s="58">
        <v>0</v>
      </c>
      <c r="CI15" s="58">
        <v>0</v>
      </c>
      <c r="CJ15" s="58">
        <v>0</v>
      </c>
      <c r="CK15" s="58">
        <v>0</v>
      </c>
      <c r="CL15" s="58">
        <v>0</v>
      </c>
      <c r="CM15" s="58">
        <v>0</v>
      </c>
      <c r="CN15" s="58">
        <v>0</v>
      </c>
      <c r="CO15" s="58">
        <v>0</v>
      </c>
      <c r="CP15" s="58">
        <v>0</v>
      </c>
      <c r="CQ15" s="58">
        <v>0</v>
      </c>
      <c r="CR15" s="58">
        <v>0</v>
      </c>
      <c r="CS15" s="58">
        <v>0</v>
      </c>
      <c r="CT15" s="58">
        <v>0</v>
      </c>
      <c r="CU15" s="58">
        <v>0</v>
      </c>
      <c r="CV15" s="58">
        <v>0</v>
      </c>
      <c r="CW15" s="58">
        <v>0</v>
      </c>
      <c r="CX15" s="58">
        <v>0</v>
      </c>
      <c r="CY15" s="58">
        <v>0</v>
      </c>
      <c r="CZ15" s="58">
        <v>0</v>
      </c>
      <c r="DA15" s="58">
        <v>0</v>
      </c>
      <c r="DB15" s="58">
        <v>0</v>
      </c>
      <c r="DC15" s="58">
        <v>0</v>
      </c>
      <c r="DD15" s="56">
        <v>0</v>
      </c>
      <c r="DE15" s="56">
        <v>0</v>
      </c>
      <c r="DF15" s="56">
        <v>0</v>
      </c>
      <c r="DG15" s="56">
        <v>0</v>
      </c>
      <c r="DH15" s="56">
        <v>0</v>
      </c>
    </row>
    <row r="16" spans="1:112" ht="19.5" customHeight="1">
      <c r="A16" s="25" t="s">
        <v>81</v>
      </c>
      <c r="B16" s="25" t="s">
        <v>97</v>
      </c>
      <c r="C16" s="25" t="s">
        <v>83</v>
      </c>
      <c r="D16" s="99" t="s">
        <v>403</v>
      </c>
      <c r="E16" s="58">
        <v>20000</v>
      </c>
      <c r="F16" s="58">
        <v>5000</v>
      </c>
      <c r="G16" s="58">
        <v>0</v>
      </c>
      <c r="H16" s="58">
        <v>0</v>
      </c>
      <c r="I16" s="58">
        <v>0</v>
      </c>
      <c r="J16" s="58">
        <v>5000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v>15000</v>
      </c>
      <c r="U16" s="58">
        <v>2500</v>
      </c>
      <c r="V16" s="58">
        <v>2500</v>
      </c>
      <c r="W16" s="58">
        <v>0</v>
      </c>
      <c r="X16" s="58">
        <v>0</v>
      </c>
      <c r="Y16" s="58">
        <v>0</v>
      </c>
      <c r="Z16" s="58">
        <v>0</v>
      </c>
      <c r="AA16" s="58">
        <v>0</v>
      </c>
      <c r="AB16" s="58">
        <v>0</v>
      </c>
      <c r="AC16" s="58">
        <v>0</v>
      </c>
      <c r="AD16" s="58">
        <v>0</v>
      </c>
      <c r="AE16" s="58">
        <v>0</v>
      </c>
      <c r="AF16" s="58">
        <v>0</v>
      </c>
      <c r="AG16" s="58">
        <v>0</v>
      </c>
      <c r="AH16" s="58">
        <v>0</v>
      </c>
      <c r="AI16" s="58">
        <v>0</v>
      </c>
      <c r="AJ16" s="58">
        <v>0</v>
      </c>
      <c r="AK16" s="58">
        <v>0</v>
      </c>
      <c r="AL16" s="58">
        <v>0</v>
      </c>
      <c r="AM16" s="58">
        <v>0</v>
      </c>
      <c r="AN16" s="58">
        <v>0</v>
      </c>
      <c r="AO16" s="58">
        <v>0</v>
      </c>
      <c r="AP16" s="58">
        <v>0</v>
      </c>
      <c r="AQ16" s="58">
        <v>0</v>
      </c>
      <c r="AR16" s="58">
        <v>0</v>
      </c>
      <c r="AS16" s="58">
        <v>0</v>
      </c>
      <c r="AT16" s="58">
        <v>0</v>
      </c>
      <c r="AU16" s="58">
        <v>10000</v>
      </c>
      <c r="AV16" s="58">
        <v>0</v>
      </c>
      <c r="AW16" s="58">
        <v>0</v>
      </c>
      <c r="AX16" s="58">
        <v>0</v>
      </c>
      <c r="AY16" s="58">
        <v>0</v>
      </c>
      <c r="AZ16" s="58">
        <v>0</v>
      </c>
      <c r="BA16" s="58">
        <v>0</v>
      </c>
      <c r="BB16" s="58">
        <v>0</v>
      </c>
      <c r="BC16" s="58">
        <v>0</v>
      </c>
      <c r="BD16" s="58">
        <v>0</v>
      </c>
      <c r="BE16" s="58">
        <v>0</v>
      </c>
      <c r="BF16" s="58">
        <v>0</v>
      </c>
      <c r="BG16" s="58">
        <v>0</v>
      </c>
      <c r="BH16" s="58">
        <v>0</v>
      </c>
      <c r="BI16" s="58">
        <v>0</v>
      </c>
      <c r="BJ16" s="58">
        <v>0</v>
      </c>
      <c r="BK16" s="58">
        <v>0</v>
      </c>
      <c r="BL16" s="58">
        <v>0</v>
      </c>
      <c r="BM16" s="58">
        <v>0</v>
      </c>
      <c r="BN16" s="58">
        <v>0</v>
      </c>
      <c r="BO16" s="58">
        <v>0</v>
      </c>
      <c r="BP16" s="58">
        <v>0</v>
      </c>
      <c r="BQ16" s="58">
        <v>0</v>
      </c>
      <c r="BR16" s="58">
        <v>0</v>
      </c>
      <c r="BS16" s="58">
        <v>0</v>
      </c>
      <c r="BT16" s="58">
        <v>0</v>
      </c>
      <c r="BU16" s="58">
        <v>0</v>
      </c>
      <c r="BV16" s="58">
        <v>0</v>
      </c>
      <c r="BW16" s="58">
        <v>0</v>
      </c>
      <c r="BX16" s="58">
        <v>0</v>
      </c>
      <c r="BY16" s="58">
        <v>0</v>
      </c>
      <c r="BZ16" s="58">
        <v>0</v>
      </c>
      <c r="CA16" s="58">
        <v>0</v>
      </c>
      <c r="CB16" s="58">
        <v>0</v>
      </c>
      <c r="CC16" s="58">
        <v>0</v>
      </c>
      <c r="CD16" s="58">
        <v>0</v>
      </c>
      <c r="CE16" s="58">
        <v>0</v>
      </c>
      <c r="CF16" s="58">
        <v>0</v>
      </c>
      <c r="CG16" s="58">
        <v>0</v>
      </c>
      <c r="CH16" s="58">
        <v>0</v>
      </c>
      <c r="CI16" s="58">
        <v>0</v>
      </c>
      <c r="CJ16" s="58">
        <v>0</v>
      </c>
      <c r="CK16" s="58">
        <v>0</v>
      </c>
      <c r="CL16" s="58">
        <v>0</v>
      </c>
      <c r="CM16" s="58">
        <v>0</v>
      </c>
      <c r="CN16" s="58">
        <v>0</v>
      </c>
      <c r="CO16" s="58">
        <v>0</v>
      </c>
      <c r="CP16" s="58">
        <v>0</v>
      </c>
      <c r="CQ16" s="58">
        <v>0</v>
      </c>
      <c r="CR16" s="58">
        <v>0</v>
      </c>
      <c r="CS16" s="58">
        <v>0</v>
      </c>
      <c r="CT16" s="58">
        <v>0</v>
      </c>
      <c r="CU16" s="58">
        <v>0</v>
      </c>
      <c r="CV16" s="58">
        <v>0</v>
      </c>
      <c r="CW16" s="58">
        <v>0</v>
      </c>
      <c r="CX16" s="58">
        <v>0</v>
      </c>
      <c r="CY16" s="58">
        <v>0</v>
      </c>
      <c r="CZ16" s="58">
        <v>0</v>
      </c>
      <c r="DA16" s="58">
        <v>0</v>
      </c>
      <c r="DB16" s="58">
        <v>0</v>
      </c>
      <c r="DC16" s="58">
        <v>0</v>
      </c>
      <c r="DD16" s="56">
        <v>0</v>
      </c>
      <c r="DE16" s="56">
        <v>0</v>
      </c>
      <c r="DF16" s="56">
        <v>0</v>
      </c>
      <c r="DG16" s="56">
        <v>0</v>
      </c>
      <c r="DH16" s="56">
        <v>0</v>
      </c>
    </row>
    <row r="17" spans="1:112" ht="19.5" customHeight="1">
      <c r="A17" s="25" t="s">
        <v>81</v>
      </c>
      <c r="B17" s="25" t="s">
        <v>95</v>
      </c>
      <c r="C17" s="25" t="s">
        <v>82</v>
      </c>
      <c r="D17" s="99" t="s">
        <v>404</v>
      </c>
      <c r="E17" s="58">
        <v>60000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8">
        <v>60000</v>
      </c>
      <c r="U17" s="58">
        <v>7500</v>
      </c>
      <c r="V17" s="58">
        <v>7500</v>
      </c>
      <c r="W17" s="58">
        <v>0</v>
      </c>
      <c r="X17" s="58">
        <v>0</v>
      </c>
      <c r="Y17" s="58">
        <v>0</v>
      </c>
      <c r="Z17" s="58">
        <v>0</v>
      </c>
      <c r="AA17" s="58">
        <v>0</v>
      </c>
      <c r="AB17" s="58">
        <v>0</v>
      </c>
      <c r="AC17" s="58">
        <v>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0</v>
      </c>
      <c r="AL17" s="58">
        <v>0</v>
      </c>
      <c r="AM17" s="58">
        <v>0</v>
      </c>
      <c r="AN17" s="58">
        <v>0</v>
      </c>
      <c r="AO17" s="58">
        <v>0</v>
      </c>
      <c r="AP17" s="58">
        <v>0</v>
      </c>
      <c r="AQ17" s="58">
        <v>0</v>
      </c>
      <c r="AR17" s="58">
        <v>0</v>
      </c>
      <c r="AS17" s="58">
        <v>0</v>
      </c>
      <c r="AT17" s="58">
        <v>0</v>
      </c>
      <c r="AU17" s="58">
        <v>45000</v>
      </c>
      <c r="AV17" s="58">
        <v>0</v>
      </c>
      <c r="AW17" s="58">
        <v>0</v>
      </c>
      <c r="AX17" s="58">
        <v>0</v>
      </c>
      <c r="AY17" s="58">
        <v>0</v>
      </c>
      <c r="AZ17" s="58">
        <v>0</v>
      </c>
      <c r="BA17" s="58">
        <v>0</v>
      </c>
      <c r="BB17" s="58">
        <v>0</v>
      </c>
      <c r="BC17" s="58">
        <v>0</v>
      </c>
      <c r="BD17" s="58">
        <v>0</v>
      </c>
      <c r="BE17" s="58">
        <v>0</v>
      </c>
      <c r="BF17" s="58">
        <v>0</v>
      </c>
      <c r="BG17" s="58">
        <v>0</v>
      </c>
      <c r="BH17" s="58">
        <v>0</v>
      </c>
      <c r="BI17" s="58">
        <v>0</v>
      </c>
      <c r="BJ17" s="58">
        <v>0</v>
      </c>
      <c r="BK17" s="58">
        <v>0</v>
      </c>
      <c r="BL17" s="58">
        <v>0</v>
      </c>
      <c r="BM17" s="58">
        <v>0</v>
      </c>
      <c r="BN17" s="58">
        <v>0</v>
      </c>
      <c r="BO17" s="58">
        <v>0</v>
      </c>
      <c r="BP17" s="58">
        <v>0</v>
      </c>
      <c r="BQ17" s="58">
        <v>0</v>
      </c>
      <c r="BR17" s="58">
        <v>0</v>
      </c>
      <c r="BS17" s="58">
        <v>0</v>
      </c>
      <c r="BT17" s="58">
        <v>0</v>
      </c>
      <c r="BU17" s="58">
        <v>0</v>
      </c>
      <c r="BV17" s="58">
        <v>0</v>
      </c>
      <c r="BW17" s="58">
        <v>0</v>
      </c>
      <c r="BX17" s="58">
        <v>0</v>
      </c>
      <c r="BY17" s="58">
        <v>0</v>
      </c>
      <c r="BZ17" s="58">
        <v>0</v>
      </c>
      <c r="CA17" s="58">
        <v>0</v>
      </c>
      <c r="CB17" s="58">
        <v>0</v>
      </c>
      <c r="CC17" s="58">
        <v>0</v>
      </c>
      <c r="CD17" s="58">
        <v>0</v>
      </c>
      <c r="CE17" s="58">
        <v>0</v>
      </c>
      <c r="CF17" s="58">
        <v>0</v>
      </c>
      <c r="CG17" s="58">
        <v>0</v>
      </c>
      <c r="CH17" s="58">
        <v>0</v>
      </c>
      <c r="CI17" s="58">
        <v>0</v>
      </c>
      <c r="CJ17" s="58">
        <v>0</v>
      </c>
      <c r="CK17" s="58">
        <v>0</v>
      </c>
      <c r="CL17" s="58">
        <v>0</v>
      </c>
      <c r="CM17" s="58">
        <v>0</v>
      </c>
      <c r="CN17" s="58">
        <v>0</v>
      </c>
      <c r="CO17" s="58">
        <v>0</v>
      </c>
      <c r="CP17" s="58">
        <v>0</v>
      </c>
      <c r="CQ17" s="58">
        <v>0</v>
      </c>
      <c r="CR17" s="58">
        <v>0</v>
      </c>
      <c r="CS17" s="58">
        <v>0</v>
      </c>
      <c r="CT17" s="58">
        <v>0</v>
      </c>
      <c r="CU17" s="58">
        <v>0</v>
      </c>
      <c r="CV17" s="58">
        <v>0</v>
      </c>
      <c r="CW17" s="58">
        <v>0</v>
      </c>
      <c r="CX17" s="58">
        <v>0</v>
      </c>
      <c r="CY17" s="58">
        <v>0</v>
      </c>
      <c r="CZ17" s="58">
        <v>0</v>
      </c>
      <c r="DA17" s="58">
        <v>0</v>
      </c>
      <c r="DB17" s="58">
        <v>0</v>
      </c>
      <c r="DC17" s="58">
        <v>0</v>
      </c>
      <c r="DD17" s="56">
        <v>0</v>
      </c>
      <c r="DE17" s="56">
        <v>0</v>
      </c>
      <c r="DF17" s="56">
        <v>0</v>
      </c>
      <c r="DG17" s="56">
        <v>0</v>
      </c>
      <c r="DH17" s="56">
        <v>0</v>
      </c>
    </row>
    <row r="18" spans="1:112" ht="19.5" customHeight="1">
      <c r="A18" s="25" t="s">
        <v>127</v>
      </c>
      <c r="B18" s="25" t="s">
        <v>82</v>
      </c>
      <c r="C18" s="25" t="s">
        <v>91</v>
      </c>
      <c r="D18" s="99" t="s">
        <v>405</v>
      </c>
      <c r="E18" s="58">
        <v>3054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8">
        <v>3054</v>
      </c>
      <c r="U18" s="58">
        <v>1254</v>
      </c>
      <c r="V18" s="58">
        <v>500</v>
      </c>
      <c r="W18" s="58">
        <v>0</v>
      </c>
      <c r="X18" s="58">
        <v>0</v>
      </c>
      <c r="Y18" s="58">
        <v>0</v>
      </c>
      <c r="Z18" s="58">
        <v>0</v>
      </c>
      <c r="AA18" s="58">
        <v>0</v>
      </c>
      <c r="AB18" s="58">
        <v>0</v>
      </c>
      <c r="AC18" s="58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v>0</v>
      </c>
      <c r="AP18" s="58">
        <v>0</v>
      </c>
      <c r="AQ18" s="58">
        <v>0</v>
      </c>
      <c r="AR18" s="58">
        <v>0</v>
      </c>
      <c r="AS18" s="58">
        <v>0</v>
      </c>
      <c r="AT18" s="58">
        <v>0</v>
      </c>
      <c r="AU18" s="58">
        <v>1300</v>
      </c>
      <c r="AV18" s="58">
        <v>0</v>
      </c>
      <c r="AW18" s="58">
        <v>0</v>
      </c>
      <c r="AX18" s="58">
        <v>0</v>
      </c>
      <c r="AY18" s="58">
        <v>0</v>
      </c>
      <c r="AZ18" s="58">
        <v>0</v>
      </c>
      <c r="BA18" s="58">
        <v>0</v>
      </c>
      <c r="BB18" s="58">
        <v>0</v>
      </c>
      <c r="BC18" s="58">
        <v>0</v>
      </c>
      <c r="BD18" s="58">
        <v>0</v>
      </c>
      <c r="BE18" s="58">
        <v>0</v>
      </c>
      <c r="BF18" s="58">
        <v>0</v>
      </c>
      <c r="BG18" s="58">
        <v>0</v>
      </c>
      <c r="BH18" s="58">
        <v>0</v>
      </c>
      <c r="BI18" s="58">
        <v>0</v>
      </c>
      <c r="BJ18" s="58">
        <v>0</v>
      </c>
      <c r="BK18" s="58">
        <v>0</v>
      </c>
      <c r="BL18" s="58">
        <v>0</v>
      </c>
      <c r="BM18" s="58">
        <v>0</v>
      </c>
      <c r="BN18" s="58">
        <v>0</v>
      </c>
      <c r="BO18" s="58">
        <v>0</v>
      </c>
      <c r="BP18" s="58">
        <v>0</v>
      </c>
      <c r="BQ18" s="58">
        <v>0</v>
      </c>
      <c r="BR18" s="58">
        <v>0</v>
      </c>
      <c r="BS18" s="58">
        <v>0</v>
      </c>
      <c r="BT18" s="58">
        <v>0</v>
      </c>
      <c r="BU18" s="58">
        <v>0</v>
      </c>
      <c r="BV18" s="58">
        <v>0</v>
      </c>
      <c r="BW18" s="58">
        <v>0</v>
      </c>
      <c r="BX18" s="58">
        <v>0</v>
      </c>
      <c r="BY18" s="58">
        <v>0</v>
      </c>
      <c r="BZ18" s="58">
        <v>0</v>
      </c>
      <c r="CA18" s="58">
        <v>0</v>
      </c>
      <c r="CB18" s="58">
        <v>0</v>
      </c>
      <c r="CC18" s="58">
        <v>0</v>
      </c>
      <c r="CD18" s="58">
        <v>0</v>
      </c>
      <c r="CE18" s="58">
        <v>0</v>
      </c>
      <c r="CF18" s="58">
        <v>0</v>
      </c>
      <c r="CG18" s="58">
        <v>0</v>
      </c>
      <c r="CH18" s="58">
        <v>0</v>
      </c>
      <c r="CI18" s="58">
        <v>0</v>
      </c>
      <c r="CJ18" s="58">
        <v>0</v>
      </c>
      <c r="CK18" s="58">
        <v>0</v>
      </c>
      <c r="CL18" s="58">
        <v>0</v>
      </c>
      <c r="CM18" s="58">
        <v>0</v>
      </c>
      <c r="CN18" s="58">
        <v>0</v>
      </c>
      <c r="CO18" s="58">
        <v>0</v>
      </c>
      <c r="CP18" s="58">
        <v>0</v>
      </c>
      <c r="CQ18" s="58">
        <v>0</v>
      </c>
      <c r="CR18" s="58">
        <v>0</v>
      </c>
      <c r="CS18" s="58">
        <v>0</v>
      </c>
      <c r="CT18" s="58">
        <v>0</v>
      </c>
      <c r="CU18" s="58">
        <v>0</v>
      </c>
      <c r="CV18" s="58">
        <v>0</v>
      </c>
      <c r="CW18" s="58">
        <v>0</v>
      </c>
      <c r="CX18" s="58">
        <v>0</v>
      </c>
      <c r="CY18" s="58">
        <v>0</v>
      </c>
      <c r="CZ18" s="58">
        <v>0</v>
      </c>
      <c r="DA18" s="58">
        <v>0</v>
      </c>
      <c r="DB18" s="58">
        <v>0</v>
      </c>
      <c r="DC18" s="58">
        <v>0</v>
      </c>
      <c r="DD18" s="56">
        <v>0</v>
      </c>
      <c r="DE18" s="56">
        <v>0</v>
      </c>
      <c r="DF18" s="56">
        <v>0</v>
      </c>
      <c r="DG18" s="56">
        <v>0</v>
      </c>
      <c r="DH18" s="56">
        <v>0</v>
      </c>
    </row>
    <row r="19" spans="1:112" ht="19.5" customHeight="1">
      <c r="A19" s="25" t="s">
        <v>99</v>
      </c>
      <c r="B19" s="25" t="s">
        <v>91</v>
      </c>
      <c r="C19" s="25" t="s">
        <v>82</v>
      </c>
      <c r="D19" s="99" t="s">
        <v>406</v>
      </c>
      <c r="E19" s="58">
        <v>21888</v>
      </c>
      <c r="F19" s="58">
        <v>21888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21888</v>
      </c>
      <c r="Q19" s="58">
        <v>0</v>
      </c>
      <c r="R19" s="58">
        <v>0</v>
      </c>
      <c r="S19" s="58">
        <v>0</v>
      </c>
      <c r="T19" s="58">
        <v>0</v>
      </c>
      <c r="U19" s="58">
        <v>0</v>
      </c>
      <c r="V19" s="58">
        <v>0</v>
      </c>
      <c r="W19" s="58">
        <v>0</v>
      </c>
      <c r="X19" s="58">
        <v>0</v>
      </c>
      <c r="Y19" s="58">
        <v>0</v>
      </c>
      <c r="Z19" s="58">
        <v>0</v>
      </c>
      <c r="AA19" s="58">
        <v>0</v>
      </c>
      <c r="AB19" s="58">
        <v>0</v>
      </c>
      <c r="AC19" s="58">
        <v>0</v>
      </c>
      <c r="AD19" s="58">
        <v>0</v>
      </c>
      <c r="AE19" s="58">
        <v>0</v>
      </c>
      <c r="AF19" s="58">
        <v>0</v>
      </c>
      <c r="AG19" s="58">
        <v>0</v>
      </c>
      <c r="AH19" s="58">
        <v>0</v>
      </c>
      <c r="AI19" s="58">
        <v>0</v>
      </c>
      <c r="AJ19" s="58">
        <v>0</v>
      </c>
      <c r="AK19" s="58">
        <v>0</v>
      </c>
      <c r="AL19" s="58">
        <v>0</v>
      </c>
      <c r="AM19" s="58">
        <v>0</v>
      </c>
      <c r="AN19" s="58">
        <v>0</v>
      </c>
      <c r="AO19" s="58">
        <v>0</v>
      </c>
      <c r="AP19" s="58">
        <v>0</v>
      </c>
      <c r="AQ19" s="58">
        <v>0</v>
      </c>
      <c r="AR19" s="58">
        <v>0</v>
      </c>
      <c r="AS19" s="58">
        <v>0</v>
      </c>
      <c r="AT19" s="58">
        <v>0</v>
      </c>
      <c r="AU19" s="58">
        <v>0</v>
      </c>
      <c r="AV19" s="58">
        <v>0</v>
      </c>
      <c r="AW19" s="58">
        <v>0</v>
      </c>
      <c r="AX19" s="58">
        <v>0</v>
      </c>
      <c r="AY19" s="58">
        <v>0</v>
      </c>
      <c r="AZ19" s="58">
        <v>0</v>
      </c>
      <c r="BA19" s="58">
        <v>0</v>
      </c>
      <c r="BB19" s="58">
        <v>0</v>
      </c>
      <c r="BC19" s="58">
        <v>0</v>
      </c>
      <c r="BD19" s="58">
        <v>0</v>
      </c>
      <c r="BE19" s="58">
        <v>0</v>
      </c>
      <c r="BF19" s="58">
        <v>0</v>
      </c>
      <c r="BG19" s="58">
        <v>0</v>
      </c>
      <c r="BH19" s="58">
        <v>0</v>
      </c>
      <c r="BI19" s="58">
        <v>0</v>
      </c>
      <c r="BJ19" s="58">
        <v>0</v>
      </c>
      <c r="BK19" s="58">
        <v>0</v>
      </c>
      <c r="BL19" s="58">
        <v>0</v>
      </c>
      <c r="BM19" s="58">
        <v>0</v>
      </c>
      <c r="BN19" s="58">
        <v>0</v>
      </c>
      <c r="BO19" s="58">
        <v>0</v>
      </c>
      <c r="BP19" s="58">
        <v>0</v>
      </c>
      <c r="BQ19" s="58">
        <v>0</v>
      </c>
      <c r="BR19" s="58">
        <v>0</v>
      </c>
      <c r="BS19" s="58">
        <v>0</v>
      </c>
      <c r="BT19" s="58">
        <v>0</v>
      </c>
      <c r="BU19" s="58">
        <v>0</v>
      </c>
      <c r="BV19" s="58">
        <v>0</v>
      </c>
      <c r="BW19" s="58">
        <v>0</v>
      </c>
      <c r="BX19" s="58">
        <v>0</v>
      </c>
      <c r="BY19" s="58">
        <v>0</v>
      </c>
      <c r="BZ19" s="58">
        <v>0</v>
      </c>
      <c r="CA19" s="58">
        <v>0</v>
      </c>
      <c r="CB19" s="58">
        <v>0</v>
      </c>
      <c r="CC19" s="58">
        <v>0</v>
      </c>
      <c r="CD19" s="58">
        <v>0</v>
      </c>
      <c r="CE19" s="58">
        <v>0</v>
      </c>
      <c r="CF19" s="58">
        <v>0</v>
      </c>
      <c r="CG19" s="58">
        <v>0</v>
      </c>
      <c r="CH19" s="58">
        <v>0</v>
      </c>
      <c r="CI19" s="58">
        <v>0</v>
      </c>
      <c r="CJ19" s="58">
        <v>0</v>
      </c>
      <c r="CK19" s="58">
        <v>0</v>
      </c>
      <c r="CL19" s="58">
        <v>0</v>
      </c>
      <c r="CM19" s="58">
        <v>0</v>
      </c>
      <c r="CN19" s="58">
        <v>0</v>
      </c>
      <c r="CO19" s="58">
        <v>0</v>
      </c>
      <c r="CP19" s="58">
        <v>0</v>
      </c>
      <c r="CQ19" s="58">
        <v>0</v>
      </c>
      <c r="CR19" s="58">
        <v>0</v>
      </c>
      <c r="CS19" s="58">
        <v>0</v>
      </c>
      <c r="CT19" s="58">
        <v>0</v>
      </c>
      <c r="CU19" s="58">
        <v>0</v>
      </c>
      <c r="CV19" s="58">
        <v>0</v>
      </c>
      <c r="CW19" s="58">
        <v>0</v>
      </c>
      <c r="CX19" s="58">
        <v>0</v>
      </c>
      <c r="CY19" s="58">
        <v>0</v>
      </c>
      <c r="CZ19" s="58">
        <v>0</v>
      </c>
      <c r="DA19" s="58">
        <v>0</v>
      </c>
      <c r="DB19" s="58">
        <v>0</v>
      </c>
      <c r="DC19" s="58">
        <v>0</v>
      </c>
      <c r="DD19" s="56">
        <v>0</v>
      </c>
      <c r="DE19" s="56">
        <v>0</v>
      </c>
      <c r="DF19" s="56">
        <v>0</v>
      </c>
      <c r="DG19" s="56">
        <v>0</v>
      </c>
      <c r="DH19" s="56">
        <v>0</v>
      </c>
    </row>
    <row r="20" spans="1:112" ht="19.5" customHeight="1">
      <c r="A20" s="25" t="s">
        <v>81</v>
      </c>
      <c r="B20" s="25" t="s">
        <v>82</v>
      </c>
      <c r="C20" s="25" t="s">
        <v>83</v>
      </c>
      <c r="D20" s="99" t="s">
        <v>407</v>
      </c>
      <c r="E20" s="58">
        <v>20000</v>
      </c>
      <c r="F20" s="58">
        <v>10000</v>
      </c>
      <c r="G20" s="58">
        <v>0</v>
      </c>
      <c r="H20" s="58">
        <v>0</v>
      </c>
      <c r="I20" s="58">
        <v>0</v>
      </c>
      <c r="J20" s="58">
        <v>10000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8">
        <v>10000</v>
      </c>
      <c r="U20" s="58">
        <v>0</v>
      </c>
      <c r="V20" s="58">
        <v>0</v>
      </c>
      <c r="W20" s="58">
        <v>0</v>
      </c>
      <c r="X20" s="58">
        <v>0</v>
      </c>
      <c r="Y20" s="58">
        <v>0</v>
      </c>
      <c r="Z20" s="58">
        <v>0</v>
      </c>
      <c r="AA20" s="58">
        <v>0</v>
      </c>
      <c r="AB20" s="58">
        <v>0</v>
      </c>
      <c r="AC20" s="58">
        <v>0</v>
      </c>
      <c r="AD20" s="58">
        <v>0</v>
      </c>
      <c r="AE20" s="58">
        <v>0</v>
      </c>
      <c r="AF20" s="58">
        <v>0</v>
      </c>
      <c r="AG20" s="58">
        <v>0</v>
      </c>
      <c r="AH20" s="58">
        <v>10000</v>
      </c>
      <c r="AI20" s="58">
        <v>0</v>
      </c>
      <c r="AJ20" s="58">
        <v>0</v>
      </c>
      <c r="AK20" s="58">
        <v>0</v>
      </c>
      <c r="AL20" s="58">
        <v>0</v>
      </c>
      <c r="AM20" s="58">
        <v>0</v>
      </c>
      <c r="AN20" s="58">
        <v>0</v>
      </c>
      <c r="AO20" s="58">
        <v>0</v>
      </c>
      <c r="AP20" s="58">
        <v>0</v>
      </c>
      <c r="AQ20" s="58">
        <v>0</v>
      </c>
      <c r="AR20" s="58">
        <v>0</v>
      </c>
      <c r="AS20" s="58">
        <v>0</v>
      </c>
      <c r="AT20" s="58">
        <v>0</v>
      </c>
      <c r="AU20" s="58">
        <v>0</v>
      </c>
      <c r="AV20" s="58">
        <v>0</v>
      </c>
      <c r="AW20" s="58">
        <v>0</v>
      </c>
      <c r="AX20" s="58">
        <v>0</v>
      </c>
      <c r="AY20" s="58">
        <v>0</v>
      </c>
      <c r="AZ20" s="58">
        <v>0</v>
      </c>
      <c r="BA20" s="58">
        <v>0</v>
      </c>
      <c r="BB20" s="58">
        <v>0</v>
      </c>
      <c r="BC20" s="58">
        <v>0</v>
      </c>
      <c r="BD20" s="58">
        <v>0</v>
      </c>
      <c r="BE20" s="58">
        <v>0</v>
      </c>
      <c r="BF20" s="58">
        <v>0</v>
      </c>
      <c r="BG20" s="58">
        <v>0</v>
      </c>
      <c r="BH20" s="58">
        <v>0</v>
      </c>
      <c r="BI20" s="58">
        <v>0</v>
      </c>
      <c r="BJ20" s="58">
        <v>0</v>
      </c>
      <c r="BK20" s="58">
        <v>0</v>
      </c>
      <c r="BL20" s="58">
        <v>0</v>
      </c>
      <c r="BM20" s="58">
        <v>0</v>
      </c>
      <c r="BN20" s="58">
        <v>0</v>
      </c>
      <c r="BO20" s="58">
        <v>0</v>
      </c>
      <c r="BP20" s="58">
        <v>0</v>
      </c>
      <c r="BQ20" s="58">
        <v>0</v>
      </c>
      <c r="BR20" s="58">
        <v>0</v>
      </c>
      <c r="BS20" s="58">
        <v>0</v>
      </c>
      <c r="BT20" s="58">
        <v>0</v>
      </c>
      <c r="BU20" s="58">
        <v>0</v>
      </c>
      <c r="BV20" s="58">
        <v>0</v>
      </c>
      <c r="BW20" s="58">
        <v>0</v>
      </c>
      <c r="BX20" s="58">
        <v>0</v>
      </c>
      <c r="BY20" s="58">
        <v>0</v>
      </c>
      <c r="BZ20" s="58">
        <v>0</v>
      </c>
      <c r="CA20" s="58">
        <v>0</v>
      </c>
      <c r="CB20" s="58">
        <v>0</v>
      </c>
      <c r="CC20" s="58">
        <v>0</v>
      </c>
      <c r="CD20" s="58">
        <v>0</v>
      </c>
      <c r="CE20" s="58">
        <v>0</v>
      </c>
      <c r="CF20" s="58">
        <v>0</v>
      </c>
      <c r="CG20" s="58">
        <v>0</v>
      </c>
      <c r="CH20" s="58">
        <v>0</v>
      </c>
      <c r="CI20" s="58">
        <v>0</v>
      </c>
      <c r="CJ20" s="58">
        <v>0</v>
      </c>
      <c r="CK20" s="58">
        <v>0</v>
      </c>
      <c r="CL20" s="58">
        <v>0</v>
      </c>
      <c r="CM20" s="58">
        <v>0</v>
      </c>
      <c r="CN20" s="58">
        <v>0</v>
      </c>
      <c r="CO20" s="58">
        <v>0</v>
      </c>
      <c r="CP20" s="58">
        <v>0</v>
      </c>
      <c r="CQ20" s="58">
        <v>0</v>
      </c>
      <c r="CR20" s="58">
        <v>0</v>
      </c>
      <c r="CS20" s="58">
        <v>0</v>
      </c>
      <c r="CT20" s="58">
        <v>0</v>
      </c>
      <c r="CU20" s="58">
        <v>0</v>
      </c>
      <c r="CV20" s="58">
        <v>0</v>
      </c>
      <c r="CW20" s="58">
        <v>0</v>
      </c>
      <c r="CX20" s="58">
        <v>0</v>
      </c>
      <c r="CY20" s="58">
        <v>0</v>
      </c>
      <c r="CZ20" s="58">
        <v>0</v>
      </c>
      <c r="DA20" s="58">
        <v>0</v>
      </c>
      <c r="DB20" s="58">
        <v>0</v>
      </c>
      <c r="DC20" s="58">
        <v>0</v>
      </c>
      <c r="DD20" s="56">
        <v>0</v>
      </c>
      <c r="DE20" s="56">
        <v>0</v>
      </c>
      <c r="DF20" s="56">
        <v>0</v>
      </c>
      <c r="DG20" s="56">
        <v>0</v>
      </c>
      <c r="DH20" s="56">
        <v>0</v>
      </c>
    </row>
    <row r="21" spans="1:112" ht="19.5" customHeight="1">
      <c r="A21" s="25" t="s">
        <v>81</v>
      </c>
      <c r="B21" s="25" t="s">
        <v>89</v>
      </c>
      <c r="C21" s="25" t="s">
        <v>91</v>
      </c>
      <c r="D21" s="99" t="s">
        <v>408</v>
      </c>
      <c r="E21" s="58">
        <v>30000</v>
      </c>
      <c r="F21" s="58">
        <v>30000</v>
      </c>
      <c r="G21" s="58">
        <v>0</v>
      </c>
      <c r="H21" s="58">
        <v>0</v>
      </c>
      <c r="I21" s="58">
        <v>0</v>
      </c>
      <c r="J21" s="58">
        <v>30000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  <c r="U21" s="58">
        <v>0</v>
      </c>
      <c r="V21" s="58">
        <v>0</v>
      </c>
      <c r="W21" s="58">
        <v>0</v>
      </c>
      <c r="X21" s="58">
        <v>0</v>
      </c>
      <c r="Y21" s="58">
        <v>0</v>
      </c>
      <c r="Z21" s="58">
        <v>0</v>
      </c>
      <c r="AA21" s="58">
        <v>0</v>
      </c>
      <c r="AB21" s="58">
        <v>0</v>
      </c>
      <c r="AC21" s="58">
        <v>0</v>
      </c>
      <c r="AD21" s="58">
        <v>0</v>
      </c>
      <c r="AE21" s="58">
        <v>0</v>
      </c>
      <c r="AF21" s="58">
        <v>0</v>
      </c>
      <c r="AG21" s="58">
        <v>0</v>
      </c>
      <c r="AH21" s="58">
        <v>0</v>
      </c>
      <c r="AI21" s="58">
        <v>0</v>
      </c>
      <c r="AJ21" s="58">
        <v>0</v>
      </c>
      <c r="AK21" s="58">
        <v>0</v>
      </c>
      <c r="AL21" s="58">
        <v>0</v>
      </c>
      <c r="AM21" s="58">
        <v>0</v>
      </c>
      <c r="AN21" s="58">
        <v>0</v>
      </c>
      <c r="AO21" s="58">
        <v>0</v>
      </c>
      <c r="AP21" s="58">
        <v>0</v>
      </c>
      <c r="AQ21" s="58">
        <v>0</v>
      </c>
      <c r="AR21" s="58">
        <v>0</v>
      </c>
      <c r="AS21" s="58">
        <v>0</v>
      </c>
      <c r="AT21" s="58">
        <v>0</v>
      </c>
      <c r="AU21" s="58">
        <v>0</v>
      </c>
      <c r="AV21" s="58">
        <v>0</v>
      </c>
      <c r="AW21" s="58">
        <v>0</v>
      </c>
      <c r="AX21" s="58">
        <v>0</v>
      </c>
      <c r="AY21" s="58">
        <v>0</v>
      </c>
      <c r="AZ21" s="58">
        <v>0</v>
      </c>
      <c r="BA21" s="58">
        <v>0</v>
      </c>
      <c r="BB21" s="58">
        <v>0</v>
      </c>
      <c r="BC21" s="58">
        <v>0</v>
      </c>
      <c r="BD21" s="58">
        <v>0</v>
      </c>
      <c r="BE21" s="58">
        <v>0</v>
      </c>
      <c r="BF21" s="58">
        <v>0</v>
      </c>
      <c r="BG21" s="58">
        <v>0</v>
      </c>
      <c r="BH21" s="58">
        <v>0</v>
      </c>
      <c r="BI21" s="58">
        <v>0</v>
      </c>
      <c r="BJ21" s="58">
        <v>0</v>
      </c>
      <c r="BK21" s="58">
        <v>0</v>
      </c>
      <c r="BL21" s="58">
        <v>0</v>
      </c>
      <c r="BM21" s="58">
        <v>0</v>
      </c>
      <c r="BN21" s="58">
        <v>0</v>
      </c>
      <c r="BO21" s="58">
        <v>0</v>
      </c>
      <c r="BP21" s="58">
        <v>0</v>
      </c>
      <c r="BQ21" s="58">
        <v>0</v>
      </c>
      <c r="BR21" s="58">
        <v>0</v>
      </c>
      <c r="BS21" s="58">
        <v>0</v>
      </c>
      <c r="BT21" s="58">
        <v>0</v>
      </c>
      <c r="BU21" s="58">
        <v>0</v>
      </c>
      <c r="BV21" s="58">
        <v>0</v>
      </c>
      <c r="BW21" s="58">
        <v>0</v>
      </c>
      <c r="BX21" s="58">
        <v>0</v>
      </c>
      <c r="BY21" s="58">
        <v>0</v>
      </c>
      <c r="BZ21" s="58">
        <v>0</v>
      </c>
      <c r="CA21" s="58">
        <v>0</v>
      </c>
      <c r="CB21" s="58">
        <v>0</v>
      </c>
      <c r="CC21" s="58">
        <v>0</v>
      </c>
      <c r="CD21" s="58">
        <v>0</v>
      </c>
      <c r="CE21" s="58">
        <v>0</v>
      </c>
      <c r="CF21" s="58">
        <v>0</v>
      </c>
      <c r="CG21" s="58">
        <v>0</v>
      </c>
      <c r="CH21" s="58">
        <v>0</v>
      </c>
      <c r="CI21" s="58">
        <v>0</v>
      </c>
      <c r="CJ21" s="58">
        <v>0</v>
      </c>
      <c r="CK21" s="58">
        <v>0</v>
      </c>
      <c r="CL21" s="58">
        <v>0</v>
      </c>
      <c r="CM21" s="58">
        <v>0</v>
      </c>
      <c r="CN21" s="58">
        <v>0</v>
      </c>
      <c r="CO21" s="58">
        <v>0</v>
      </c>
      <c r="CP21" s="58">
        <v>0</v>
      </c>
      <c r="CQ21" s="58">
        <v>0</v>
      </c>
      <c r="CR21" s="58">
        <v>0</v>
      </c>
      <c r="CS21" s="58">
        <v>0</v>
      </c>
      <c r="CT21" s="58">
        <v>0</v>
      </c>
      <c r="CU21" s="58">
        <v>0</v>
      </c>
      <c r="CV21" s="58">
        <v>0</v>
      </c>
      <c r="CW21" s="58">
        <v>0</v>
      </c>
      <c r="CX21" s="58">
        <v>0</v>
      </c>
      <c r="CY21" s="58">
        <v>0</v>
      </c>
      <c r="CZ21" s="58">
        <v>0</v>
      </c>
      <c r="DA21" s="58">
        <v>0</v>
      </c>
      <c r="DB21" s="58">
        <v>0</v>
      </c>
      <c r="DC21" s="58">
        <v>0</v>
      </c>
      <c r="DD21" s="56">
        <v>0</v>
      </c>
      <c r="DE21" s="56">
        <v>0</v>
      </c>
      <c r="DF21" s="56">
        <v>0</v>
      </c>
      <c r="DG21" s="56">
        <v>0</v>
      </c>
      <c r="DH21" s="56">
        <v>0</v>
      </c>
    </row>
    <row r="22" spans="1:112" ht="19.5" customHeight="1">
      <c r="A22" s="25" t="s">
        <v>81</v>
      </c>
      <c r="B22" s="25" t="s">
        <v>93</v>
      </c>
      <c r="C22" s="25" t="s">
        <v>83</v>
      </c>
      <c r="D22" s="99" t="s">
        <v>409</v>
      </c>
      <c r="E22" s="58">
        <v>20000</v>
      </c>
      <c r="F22" s="58">
        <v>20000</v>
      </c>
      <c r="G22" s="58">
        <v>0</v>
      </c>
      <c r="H22" s="58">
        <v>0</v>
      </c>
      <c r="I22" s="58">
        <v>0</v>
      </c>
      <c r="J22" s="58">
        <v>9440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8">
        <v>10560</v>
      </c>
      <c r="T22" s="58">
        <v>0</v>
      </c>
      <c r="U22" s="58">
        <v>0</v>
      </c>
      <c r="V22" s="58">
        <v>0</v>
      </c>
      <c r="W22" s="58">
        <v>0</v>
      </c>
      <c r="X22" s="58">
        <v>0</v>
      </c>
      <c r="Y22" s="58">
        <v>0</v>
      </c>
      <c r="Z22" s="58">
        <v>0</v>
      </c>
      <c r="AA22" s="58">
        <v>0</v>
      </c>
      <c r="AB22" s="58">
        <v>0</v>
      </c>
      <c r="AC22" s="58">
        <v>0</v>
      </c>
      <c r="AD22" s="58">
        <v>0</v>
      </c>
      <c r="AE22" s="58">
        <v>0</v>
      </c>
      <c r="AF22" s="58">
        <v>0</v>
      </c>
      <c r="AG22" s="58">
        <v>0</v>
      </c>
      <c r="AH22" s="58">
        <v>0</v>
      </c>
      <c r="AI22" s="58">
        <v>0</v>
      </c>
      <c r="AJ22" s="58">
        <v>0</v>
      </c>
      <c r="AK22" s="58">
        <v>0</v>
      </c>
      <c r="AL22" s="58">
        <v>0</v>
      </c>
      <c r="AM22" s="58">
        <v>0</v>
      </c>
      <c r="AN22" s="58">
        <v>0</v>
      </c>
      <c r="AO22" s="58">
        <v>0</v>
      </c>
      <c r="AP22" s="58">
        <v>0</v>
      </c>
      <c r="AQ22" s="58">
        <v>0</v>
      </c>
      <c r="AR22" s="58">
        <v>0</v>
      </c>
      <c r="AS22" s="58">
        <v>0</v>
      </c>
      <c r="AT22" s="58">
        <v>0</v>
      </c>
      <c r="AU22" s="58">
        <v>0</v>
      </c>
      <c r="AV22" s="58">
        <v>0</v>
      </c>
      <c r="AW22" s="58">
        <v>0</v>
      </c>
      <c r="AX22" s="58">
        <v>0</v>
      </c>
      <c r="AY22" s="58">
        <v>0</v>
      </c>
      <c r="AZ22" s="58">
        <v>0</v>
      </c>
      <c r="BA22" s="58">
        <v>0</v>
      </c>
      <c r="BB22" s="58">
        <v>0</v>
      </c>
      <c r="BC22" s="58">
        <v>0</v>
      </c>
      <c r="BD22" s="58">
        <v>0</v>
      </c>
      <c r="BE22" s="58">
        <v>0</v>
      </c>
      <c r="BF22" s="58">
        <v>0</v>
      </c>
      <c r="BG22" s="58">
        <v>0</v>
      </c>
      <c r="BH22" s="58">
        <v>0</v>
      </c>
      <c r="BI22" s="58">
        <v>0</v>
      </c>
      <c r="BJ22" s="58">
        <v>0</v>
      </c>
      <c r="BK22" s="58">
        <v>0</v>
      </c>
      <c r="BL22" s="58">
        <v>0</v>
      </c>
      <c r="BM22" s="58">
        <v>0</v>
      </c>
      <c r="BN22" s="58">
        <v>0</v>
      </c>
      <c r="BO22" s="58">
        <v>0</v>
      </c>
      <c r="BP22" s="58">
        <v>0</v>
      </c>
      <c r="BQ22" s="58">
        <v>0</v>
      </c>
      <c r="BR22" s="58">
        <v>0</v>
      </c>
      <c r="BS22" s="58">
        <v>0</v>
      </c>
      <c r="BT22" s="58">
        <v>0</v>
      </c>
      <c r="BU22" s="58">
        <v>0</v>
      </c>
      <c r="BV22" s="58">
        <v>0</v>
      </c>
      <c r="BW22" s="58">
        <v>0</v>
      </c>
      <c r="BX22" s="58">
        <v>0</v>
      </c>
      <c r="BY22" s="58">
        <v>0</v>
      </c>
      <c r="BZ22" s="58">
        <v>0</v>
      </c>
      <c r="CA22" s="58">
        <v>0</v>
      </c>
      <c r="CB22" s="58">
        <v>0</v>
      </c>
      <c r="CC22" s="58">
        <v>0</v>
      </c>
      <c r="CD22" s="58">
        <v>0</v>
      </c>
      <c r="CE22" s="58">
        <v>0</v>
      </c>
      <c r="CF22" s="58">
        <v>0</v>
      </c>
      <c r="CG22" s="58">
        <v>0</v>
      </c>
      <c r="CH22" s="58">
        <v>0</v>
      </c>
      <c r="CI22" s="58">
        <v>0</v>
      </c>
      <c r="CJ22" s="58">
        <v>0</v>
      </c>
      <c r="CK22" s="58">
        <v>0</v>
      </c>
      <c r="CL22" s="58">
        <v>0</v>
      </c>
      <c r="CM22" s="58">
        <v>0</v>
      </c>
      <c r="CN22" s="58">
        <v>0</v>
      </c>
      <c r="CO22" s="58">
        <v>0</v>
      </c>
      <c r="CP22" s="58">
        <v>0</v>
      </c>
      <c r="CQ22" s="58">
        <v>0</v>
      </c>
      <c r="CR22" s="58">
        <v>0</v>
      </c>
      <c r="CS22" s="58">
        <v>0</v>
      </c>
      <c r="CT22" s="58">
        <v>0</v>
      </c>
      <c r="CU22" s="58">
        <v>0</v>
      </c>
      <c r="CV22" s="58">
        <v>0</v>
      </c>
      <c r="CW22" s="58">
        <v>0</v>
      </c>
      <c r="CX22" s="58">
        <v>0</v>
      </c>
      <c r="CY22" s="58">
        <v>0</v>
      </c>
      <c r="CZ22" s="58">
        <v>0</v>
      </c>
      <c r="DA22" s="58">
        <v>0</v>
      </c>
      <c r="DB22" s="58">
        <v>0</v>
      </c>
      <c r="DC22" s="58">
        <v>0</v>
      </c>
      <c r="DD22" s="56">
        <v>0</v>
      </c>
      <c r="DE22" s="56">
        <v>0</v>
      </c>
      <c r="DF22" s="56">
        <v>0</v>
      </c>
      <c r="DG22" s="56">
        <v>0</v>
      </c>
      <c r="DH22" s="56">
        <v>0</v>
      </c>
    </row>
    <row r="23" spans="1:112" ht="19.5" customHeight="1">
      <c r="A23" s="25" t="s">
        <v>99</v>
      </c>
      <c r="B23" s="25" t="s">
        <v>93</v>
      </c>
      <c r="C23" s="25" t="s">
        <v>91</v>
      </c>
      <c r="D23" s="99" t="s">
        <v>410</v>
      </c>
      <c r="E23" s="58">
        <v>3600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58">
        <v>0</v>
      </c>
      <c r="U23" s="58">
        <v>0</v>
      </c>
      <c r="V23" s="58">
        <v>0</v>
      </c>
      <c r="W23" s="58">
        <v>0</v>
      </c>
      <c r="X23" s="58">
        <v>0</v>
      </c>
      <c r="Y23" s="58">
        <v>0</v>
      </c>
      <c r="Z23" s="58">
        <v>0</v>
      </c>
      <c r="AA23" s="58">
        <v>0</v>
      </c>
      <c r="AB23" s="58">
        <v>0</v>
      </c>
      <c r="AC23" s="58">
        <v>0</v>
      </c>
      <c r="AD23" s="58">
        <v>0</v>
      </c>
      <c r="AE23" s="58">
        <v>0</v>
      </c>
      <c r="AF23" s="58">
        <v>0</v>
      </c>
      <c r="AG23" s="58">
        <v>0</v>
      </c>
      <c r="AH23" s="58">
        <v>0</v>
      </c>
      <c r="AI23" s="58">
        <v>0</v>
      </c>
      <c r="AJ23" s="58">
        <v>0</v>
      </c>
      <c r="AK23" s="58">
        <v>0</v>
      </c>
      <c r="AL23" s="58">
        <v>0</v>
      </c>
      <c r="AM23" s="58">
        <v>0</v>
      </c>
      <c r="AN23" s="58">
        <v>0</v>
      </c>
      <c r="AO23" s="58">
        <v>0</v>
      </c>
      <c r="AP23" s="58">
        <v>0</v>
      </c>
      <c r="AQ23" s="58">
        <v>0</v>
      </c>
      <c r="AR23" s="58">
        <v>0</v>
      </c>
      <c r="AS23" s="58">
        <v>0</v>
      </c>
      <c r="AT23" s="58">
        <v>0</v>
      </c>
      <c r="AU23" s="58">
        <v>0</v>
      </c>
      <c r="AV23" s="58">
        <v>3600</v>
      </c>
      <c r="AW23" s="58">
        <v>0</v>
      </c>
      <c r="AX23" s="58">
        <v>0</v>
      </c>
      <c r="AY23" s="58">
        <v>0</v>
      </c>
      <c r="AZ23" s="58">
        <v>0</v>
      </c>
      <c r="BA23" s="58">
        <v>3600</v>
      </c>
      <c r="BB23" s="58">
        <v>0</v>
      </c>
      <c r="BC23" s="58">
        <v>0</v>
      </c>
      <c r="BD23" s="58">
        <v>0</v>
      </c>
      <c r="BE23" s="58">
        <v>0</v>
      </c>
      <c r="BF23" s="58">
        <v>0</v>
      </c>
      <c r="BG23" s="58">
        <v>0</v>
      </c>
      <c r="BH23" s="58">
        <v>0</v>
      </c>
      <c r="BI23" s="58">
        <v>0</v>
      </c>
      <c r="BJ23" s="58">
        <v>0</v>
      </c>
      <c r="BK23" s="58">
        <v>0</v>
      </c>
      <c r="BL23" s="58">
        <v>0</v>
      </c>
      <c r="BM23" s="58">
        <v>0</v>
      </c>
      <c r="BN23" s="58">
        <v>0</v>
      </c>
      <c r="BO23" s="58">
        <v>0</v>
      </c>
      <c r="BP23" s="58">
        <v>0</v>
      </c>
      <c r="BQ23" s="58">
        <v>0</v>
      </c>
      <c r="BR23" s="58">
        <v>0</v>
      </c>
      <c r="BS23" s="58">
        <v>0</v>
      </c>
      <c r="BT23" s="58">
        <v>0</v>
      </c>
      <c r="BU23" s="58">
        <v>0</v>
      </c>
      <c r="BV23" s="58">
        <v>0</v>
      </c>
      <c r="BW23" s="58">
        <v>0</v>
      </c>
      <c r="BX23" s="58">
        <v>0</v>
      </c>
      <c r="BY23" s="58">
        <v>0</v>
      </c>
      <c r="BZ23" s="58">
        <v>0</v>
      </c>
      <c r="CA23" s="58">
        <v>0</v>
      </c>
      <c r="CB23" s="58">
        <v>0</v>
      </c>
      <c r="CC23" s="58">
        <v>0</v>
      </c>
      <c r="CD23" s="58">
        <v>0</v>
      </c>
      <c r="CE23" s="58">
        <v>0</v>
      </c>
      <c r="CF23" s="58">
        <v>0</v>
      </c>
      <c r="CG23" s="58">
        <v>0</v>
      </c>
      <c r="CH23" s="58">
        <v>0</v>
      </c>
      <c r="CI23" s="58">
        <v>0</v>
      </c>
      <c r="CJ23" s="58">
        <v>0</v>
      </c>
      <c r="CK23" s="58">
        <v>0</v>
      </c>
      <c r="CL23" s="58">
        <v>0</v>
      </c>
      <c r="CM23" s="58">
        <v>0</v>
      </c>
      <c r="CN23" s="58">
        <v>0</v>
      </c>
      <c r="CO23" s="58">
        <v>0</v>
      </c>
      <c r="CP23" s="58">
        <v>0</v>
      </c>
      <c r="CQ23" s="58">
        <v>0</v>
      </c>
      <c r="CR23" s="58">
        <v>0</v>
      </c>
      <c r="CS23" s="58">
        <v>0</v>
      </c>
      <c r="CT23" s="58">
        <v>0</v>
      </c>
      <c r="CU23" s="58">
        <v>0</v>
      </c>
      <c r="CV23" s="58">
        <v>0</v>
      </c>
      <c r="CW23" s="58">
        <v>0</v>
      </c>
      <c r="CX23" s="58">
        <v>0</v>
      </c>
      <c r="CY23" s="58">
        <v>0</v>
      </c>
      <c r="CZ23" s="58">
        <v>0</v>
      </c>
      <c r="DA23" s="58">
        <v>0</v>
      </c>
      <c r="DB23" s="58">
        <v>0</v>
      </c>
      <c r="DC23" s="58">
        <v>0</v>
      </c>
      <c r="DD23" s="56">
        <v>0</v>
      </c>
      <c r="DE23" s="56">
        <v>0</v>
      </c>
      <c r="DF23" s="56">
        <v>0</v>
      </c>
      <c r="DG23" s="56">
        <v>0</v>
      </c>
      <c r="DH23" s="56">
        <v>0</v>
      </c>
    </row>
    <row r="24" spans="1:112" ht="19.5" customHeight="1">
      <c r="A24" s="25" t="s">
        <v>133</v>
      </c>
      <c r="B24" s="25" t="s">
        <v>101</v>
      </c>
      <c r="C24" s="25" t="s">
        <v>82</v>
      </c>
      <c r="D24" s="99" t="s">
        <v>411</v>
      </c>
      <c r="E24" s="58">
        <v>112372</v>
      </c>
      <c r="F24" s="58">
        <v>20000</v>
      </c>
      <c r="G24" s="58">
        <v>0</v>
      </c>
      <c r="H24" s="58">
        <v>0</v>
      </c>
      <c r="I24" s="58">
        <v>0</v>
      </c>
      <c r="J24" s="58">
        <v>20000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58">
        <v>92372</v>
      </c>
      <c r="U24" s="58">
        <v>17071</v>
      </c>
      <c r="V24" s="58">
        <v>10301</v>
      </c>
      <c r="W24" s="58">
        <v>0</v>
      </c>
      <c r="X24" s="58">
        <v>0</v>
      </c>
      <c r="Y24" s="58">
        <v>0</v>
      </c>
      <c r="Z24" s="58">
        <v>0</v>
      </c>
      <c r="AA24" s="58">
        <v>0</v>
      </c>
      <c r="AB24" s="58">
        <v>0</v>
      </c>
      <c r="AC24" s="58">
        <v>0</v>
      </c>
      <c r="AD24" s="58">
        <v>0</v>
      </c>
      <c r="AE24" s="58">
        <v>0</v>
      </c>
      <c r="AF24" s="58">
        <v>0</v>
      </c>
      <c r="AG24" s="58">
        <v>0</v>
      </c>
      <c r="AH24" s="58">
        <v>0</v>
      </c>
      <c r="AI24" s="58">
        <v>0</v>
      </c>
      <c r="AJ24" s="58">
        <v>0</v>
      </c>
      <c r="AK24" s="58">
        <v>0</v>
      </c>
      <c r="AL24" s="58">
        <v>0</v>
      </c>
      <c r="AM24" s="58">
        <v>0</v>
      </c>
      <c r="AN24" s="58">
        <v>0</v>
      </c>
      <c r="AO24" s="58">
        <v>0</v>
      </c>
      <c r="AP24" s="58">
        <v>0</v>
      </c>
      <c r="AQ24" s="58">
        <v>0</v>
      </c>
      <c r="AR24" s="58">
        <v>0</v>
      </c>
      <c r="AS24" s="58">
        <v>40000</v>
      </c>
      <c r="AT24" s="58">
        <v>0</v>
      </c>
      <c r="AU24" s="58">
        <v>25000</v>
      </c>
      <c r="AV24" s="58">
        <v>0</v>
      </c>
      <c r="AW24" s="58">
        <v>0</v>
      </c>
      <c r="AX24" s="58">
        <v>0</v>
      </c>
      <c r="AY24" s="58">
        <v>0</v>
      </c>
      <c r="AZ24" s="58">
        <v>0</v>
      </c>
      <c r="BA24" s="58">
        <v>0</v>
      </c>
      <c r="BB24" s="58">
        <v>0</v>
      </c>
      <c r="BC24" s="58">
        <v>0</v>
      </c>
      <c r="BD24" s="58">
        <v>0</v>
      </c>
      <c r="BE24" s="58">
        <v>0</v>
      </c>
      <c r="BF24" s="58">
        <v>0</v>
      </c>
      <c r="BG24" s="58">
        <v>0</v>
      </c>
      <c r="BH24" s="58">
        <v>0</v>
      </c>
      <c r="BI24" s="58">
        <v>0</v>
      </c>
      <c r="BJ24" s="58">
        <v>0</v>
      </c>
      <c r="BK24" s="58">
        <v>0</v>
      </c>
      <c r="BL24" s="58">
        <v>0</v>
      </c>
      <c r="BM24" s="58">
        <v>0</v>
      </c>
      <c r="BN24" s="58">
        <v>0</v>
      </c>
      <c r="BO24" s="58">
        <v>0</v>
      </c>
      <c r="BP24" s="58">
        <v>0</v>
      </c>
      <c r="BQ24" s="58">
        <v>0</v>
      </c>
      <c r="BR24" s="58">
        <v>0</v>
      </c>
      <c r="BS24" s="58">
        <v>0</v>
      </c>
      <c r="BT24" s="58">
        <v>0</v>
      </c>
      <c r="BU24" s="58">
        <v>0</v>
      </c>
      <c r="BV24" s="58">
        <v>0</v>
      </c>
      <c r="BW24" s="58">
        <v>0</v>
      </c>
      <c r="BX24" s="58">
        <v>0</v>
      </c>
      <c r="BY24" s="58">
        <v>0</v>
      </c>
      <c r="BZ24" s="58">
        <v>0</v>
      </c>
      <c r="CA24" s="58">
        <v>0</v>
      </c>
      <c r="CB24" s="58">
        <v>0</v>
      </c>
      <c r="CC24" s="58">
        <v>0</v>
      </c>
      <c r="CD24" s="58">
        <v>0</v>
      </c>
      <c r="CE24" s="58">
        <v>0</v>
      </c>
      <c r="CF24" s="58">
        <v>0</v>
      </c>
      <c r="CG24" s="58">
        <v>0</v>
      </c>
      <c r="CH24" s="58">
        <v>0</v>
      </c>
      <c r="CI24" s="58">
        <v>0</v>
      </c>
      <c r="CJ24" s="58">
        <v>0</v>
      </c>
      <c r="CK24" s="58">
        <v>0</v>
      </c>
      <c r="CL24" s="58">
        <v>0</v>
      </c>
      <c r="CM24" s="58">
        <v>0</v>
      </c>
      <c r="CN24" s="58">
        <v>0</v>
      </c>
      <c r="CO24" s="58">
        <v>0</v>
      </c>
      <c r="CP24" s="58">
        <v>0</v>
      </c>
      <c r="CQ24" s="58">
        <v>0</v>
      </c>
      <c r="CR24" s="58">
        <v>0</v>
      </c>
      <c r="CS24" s="58">
        <v>0</v>
      </c>
      <c r="CT24" s="58">
        <v>0</v>
      </c>
      <c r="CU24" s="58">
        <v>0</v>
      </c>
      <c r="CV24" s="58">
        <v>0</v>
      </c>
      <c r="CW24" s="58">
        <v>0</v>
      </c>
      <c r="CX24" s="58">
        <v>0</v>
      </c>
      <c r="CY24" s="58">
        <v>0</v>
      </c>
      <c r="CZ24" s="58">
        <v>0</v>
      </c>
      <c r="DA24" s="58">
        <v>0</v>
      </c>
      <c r="DB24" s="58">
        <v>0</v>
      </c>
      <c r="DC24" s="58">
        <v>0</v>
      </c>
      <c r="DD24" s="56">
        <v>0</v>
      </c>
      <c r="DE24" s="56">
        <v>0</v>
      </c>
      <c r="DF24" s="56">
        <v>0</v>
      </c>
      <c r="DG24" s="56">
        <v>0</v>
      </c>
      <c r="DH24" s="56">
        <v>0</v>
      </c>
    </row>
    <row r="25" spans="1:112" ht="19.5" customHeight="1">
      <c r="A25" s="25" t="s">
        <v>109</v>
      </c>
      <c r="B25" s="25" t="s">
        <v>83</v>
      </c>
      <c r="C25" s="25" t="s">
        <v>82</v>
      </c>
      <c r="D25" s="99" t="s">
        <v>325</v>
      </c>
      <c r="E25" s="58">
        <v>327299</v>
      </c>
      <c r="F25" s="58">
        <v>327299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327299</v>
      </c>
      <c r="R25" s="58">
        <v>0</v>
      </c>
      <c r="S25" s="58">
        <v>0</v>
      </c>
      <c r="T25" s="58">
        <v>0</v>
      </c>
      <c r="U25" s="58">
        <v>0</v>
      </c>
      <c r="V25" s="58">
        <v>0</v>
      </c>
      <c r="W25" s="58">
        <v>0</v>
      </c>
      <c r="X25" s="58">
        <v>0</v>
      </c>
      <c r="Y25" s="58">
        <v>0</v>
      </c>
      <c r="Z25" s="58">
        <v>0</v>
      </c>
      <c r="AA25" s="58">
        <v>0</v>
      </c>
      <c r="AB25" s="58">
        <v>0</v>
      </c>
      <c r="AC25" s="58">
        <v>0</v>
      </c>
      <c r="AD25" s="58">
        <v>0</v>
      </c>
      <c r="AE25" s="58">
        <v>0</v>
      </c>
      <c r="AF25" s="58">
        <v>0</v>
      </c>
      <c r="AG25" s="58">
        <v>0</v>
      </c>
      <c r="AH25" s="58">
        <v>0</v>
      </c>
      <c r="AI25" s="58">
        <v>0</v>
      </c>
      <c r="AJ25" s="58">
        <v>0</v>
      </c>
      <c r="AK25" s="58">
        <v>0</v>
      </c>
      <c r="AL25" s="58">
        <v>0</v>
      </c>
      <c r="AM25" s="58">
        <v>0</v>
      </c>
      <c r="AN25" s="58">
        <v>0</v>
      </c>
      <c r="AO25" s="58">
        <v>0</v>
      </c>
      <c r="AP25" s="58">
        <v>0</v>
      </c>
      <c r="AQ25" s="58">
        <v>0</v>
      </c>
      <c r="AR25" s="58">
        <v>0</v>
      </c>
      <c r="AS25" s="58">
        <v>0</v>
      </c>
      <c r="AT25" s="58">
        <v>0</v>
      </c>
      <c r="AU25" s="58">
        <v>0</v>
      </c>
      <c r="AV25" s="58">
        <v>0</v>
      </c>
      <c r="AW25" s="58">
        <v>0</v>
      </c>
      <c r="AX25" s="58">
        <v>0</v>
      </c>
      <c r="AY25" s="58">
        <v>0</v>
      </c>
      <c r="AZ25" s="58">
        <v>0</v>
      </c>
      <c r="BA25" s="58">
        <v>0</v>
      </c>
      <c r="BB25" s="58">
        <v>0</v>
      </c>
      <c r="BC25" s="58">
        <v>0</v>
      </c>
      <c r="BD25" s="58">
        <v>0</v>
      </c>
      <c r="BE25" s="58">
        <v>0</v>
      </c>
      <c r="BF25" s="58">
        <v>0</v>
      </c>
      <c r="BG25" s="58">
        <v>0</v>
      </c>
      <c r="BH25" s="58">
        <v>0</v>
      </c>
      <c r="BI25" s="58">
        <v>0</v>
      </c>
      <c r="BJ25" s="58">
        <v>0</v>
      </c>
      <c r="BK25" s="58">
        <v>0</v>
      </c>
      <c r="BL25" s="58">
        <v>0</v>
      </c>
      <c r="BM25" s="58">
        <v>0</v>
      </c>
      <c r="BN25" s="58">
        <v>0</v>
      </c>
      <c r="BO25" s="58">
        <v>0</v>
      </c>
      <c r="BP25" s="58">
        <v>0</v>
      </c>
      <c r="BQ25" s="58">
        <v>0</v>
      </c>
      <c r="BR25" s="58">
        <v>0</v>
      </c>
      <c r="BS25" s="58">
        <v>0</v>
      </c>
      <c r="BT25" s="58">
        <v>0</v>
      </c>
      <c r="BU25" s="58">
        <v>0</v>
      </c>
      <c r="BV25" s="58">
        <v>0</v>
      </c>
      <c r="BW25" s="58">
        <v>0</v>
      </c>
      <c r="BX25" s="58">
        <v>0</v>
      </c>
      <c r="BY25" s="58">
        <v>0</v>
      </c>
      <c r="BZ25" s="58">
        <v>0</v>
      </c>
      <c r="CA25" s="58">
        <v>0</v>
      </c>
      <c r="CB25" s="58">
        <v>0</v>
      </c>
      <c r="CC25" s="58">
        <v>0</v>
      </c>
      <c r="CD25" s="58">
        <v>0</v>
      </c>
      <c r="CE25" s="58">
        <v>0</v>
      </c>
      <c r="CF25" s="58">
        <v>0</v>
      </c>
      <c r="CG25" s="58">
        <v>0</v>
      </c>
      <c r="CH25" s="58">
        <v>0</v>
      </c>
      <c r="CI25" s="58">
        <v>0</v>
      </c>
      <c r="CJ25" s="58">
        <v>0</v>
      </c>
      <c r="CK25" s="58">
        <v>0</v>
      </c>
      <c r="CL25" s="58">
        <v>0</v>
      </c>
      <c r="CM25" s="58">
        <v>0</v>
      </c>
      <c r="CN25" s="58">
        <v>0</v>
      </c>
      <c r="CO25" s="58">
        <v>0</v>
      </c>
      <c r="CP25" s="58">
        <v>0</v>
      </c>
      <c r="CQ25" s="58">
        <v>0</v>
      </c>
      <c r="CR25" s="58">
        <v>0</v>
      </c>
      <c r="CS25" s="58">
        <v>0</v>
      </c>
      <c r="CT25" s="58">
        <v>0</v>
      </c>
      <c r="CU25" s="58">
        <v>0</v>
      </c>
      <c r="CV25" s="58">
        <v>0</v>
      </c>
      <c r="CW25" s="58">
        <v>0</v>
      </c>
      <c r="CX25" s="58">
        <v>0</v>
      </c>
      <c r="CY25" s="58">
        <v>0</v>
      </c>
      <c r="CZ25" s="58">
        <v>0</v>
      </c>
      <c r="DA25" s="58">
        <v>0</v>
      </c>
      <c r="DB25" s="58">
        <v>0</v>
      </c>
      <c r="DC25" s="58">
        <v>0</v>
      </c>
      <c r="DD25" s="56">
        <v>0</v>
      </c>
      <c r="DE25" s="56">
        <v>0</v>
      </c>
      <c r="DF25" s="56">
        <v>0</v>
      </c>
      <c r="DG25" s="56">
        <v>0</v>
      </c>
      <c r="DH25" s="56">
        <v>0</v>
      </c>
    </row>
    <row r="26" spans="1:112" ht="19.5" customHeight="1">
      <c r="A26" s="25" t="s">
        <v>116</v>
      </c>
      <c r="B26" s="25" t="s">
        <v>91</v>
      </c>
      <c r="C26" s="25" t="s">
        <v>82</v>
      </c>
      <c r="D26" s="99" t="s">
        <v>302</v>
      </c>
      <c r="E26" s="58">
        <v>30000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  <c r="T26" s="58">
        <v>0</v>
      </c>
      <c r="U26" s="58">
        <v>0</v>
      </c>
      <c r="V26" s="58">
        <v>0</v>
      </c>
      <c r="W26" s="58">
        <v>0</v>
      </c>
      <c r="X26" s="58">
        <v>0</v>
      </c>
      <c r="Y26" s="58">
        <v>0</v>
      </c>
      <c r="Z26" s="58">
        <v>0</v>
      </c>
      <c r="AA26" s="58">
        <v>0</v>
      </c>
      <c r="AB26" s="58">
        <v>0</v>
      </c>
      <c r="AC26" s="58">
        <v>0</v>
      </c>
      <c r="AD26" s="58">
        <v>0</v>
      </c>
      <c r="AE26" s="58">
        <v>0</v>
      </c>
      <c r="AF26" s="58">
        <v>0</v>
      </c>
      <c r="AG26" s="58">
        <v>0</v>
      </c>
      <c r="AH26" s="58">
        <v>0</v>
      </c>
      <c r="AI26" s="58">
        <v>0</v>
      </c>
      <c r="AJ26" s="58">
        <v>0</v>
      </c>
      <c r="AK26" s="58">
        <v>0</v>
      </c>
      <c r="AL26" s="58">
        <v>0</v>
      </c>
      <c r="AM26" s="58">
        <v>0</v>
      </c>
      <c r="AN26" s="58">
        <v>0</v>
      </c>
      <c r="AO26" s="58">
        <v>0</v>
      </c>
      <c r="AP26" s="58">
        <v>0</v>
      </c>
      <c r="AQ26" s="58">
        <v>0</v>
      </c>
      <c r="AR26" s="58">
        <v>0</v>
      </c>
      <c r="AS26" s="58">
        <v>0</v>
      </c>
      <c r="AT26" s="58">
        <v>0</v>
      </c>
      <c r="AU26" s="58">
        <v>0</v>
      </c>
      <c r="AV26" s="58">
        <v>30000</v>
      </c>
      <c r="AW26" s="58">
        <v>0</v>
      </c>
      <c r="AX26" s="58">
        <v>0</v>
      </c>
      <c r="AY26" s="58">
        <v>0</v>
      </c>
      <c r="AZ26" s="58">
        <v>0</v>
      </c>
      <c r="BA26" s="58">
        <v>30000</v>
      </c>
      <c r="BB26" s="58">
        <v>0</v>
      </c>
      <c r="BC26" s="58">
        <v>0</v>
      </c>
      <c r="BD26" s="58">
        <v>0</v>
      </c>
      <c r="BE26" s="58">
        <v>0</v>
      </c>
      <c r="BF26" s="58">
        <v>0</v>
      </c>
      <c r="BG26" s="58">
        <v>0</v>
      </c>
      <c r="BH26" s="58">
        <v>0</v>
      </c>
      <c r="BI26" s="58">
        <v>0</v>
      </c>
      <c r="BJ26" s="58">
        <v>0</v>
      </c>
      <c r="BK26" s="58">
        <v>0</v>
      </c>
      <c r="BL26" s="58">
        <v>0</v>
      </c>
      <c r="BM26" s="58">
        <v>0</v>
      </c>
      <c r="BN26" s="58">
        <v>0</v>
      </c>
      <c r="BO26" s="58">
        <v>0</v>
      </c>
      <c r="BP26" s="58">
        <v>0</v>
      </c>
      <c r="BQ26" s="58">
        <v>0</v>
      </c>
      <c r="BR26" s="58">
        <v>0</v>
      </c>
      <c r="BS26" s="58">
        <v>0</v>
      </c>
      <c r="BT26" s="58">
        <v>0</v>
      </c>
      <c r="BU26" s="58">
        <v>0</v>
      </c>
      <c r="BV26" s="58">
        <v>0</v>
      </c>
      <c r="BW26" s="58">
        <v>0</v>
      </c>
      <c r="BX26" s="58">
        <v>0</v>
      </c>
      <c r="BY26" s="58">
        <v>0</v>
      </c>
      <c r="BZ26" s="58">
        <v>0</v>
      </c>
      <c r="CA26" s="58">
        <v>0</v>
      </c>
      <c r="CB26" s="58">
        <v>0</v>
      </c>
      <c r="CC26" s="58">
        <v>0</v>
      </c>
      <c r="CD26" s="58">
        <v>0</v>
      </c>
      <c r="CE26" s="58">
        <v>0</v>
      </c>
      <c r="CF26" s="58">
        <v>0</v>
      </c>
      <c r="CG26" s="58">
        <v>0</v>
      </c>
      <c r="CH26" s="58">
        <v>0</v>
      </c>
      <c r="CI26" s="58">
        <v>0</v>
      </c>
      <c r="CJ26" s="58">
        <v>0</v>
      </c>
      <c r="CK26" s="58">
        <v>0</v>
      </c>
      <c r="CL26" s="58">
        <v>0</v>
      </c>
      <c r="CM26" s="58">
        <v>0</v>
      </c>
      <c r="CN26" s="58">
        <v>0</v>
      </c>
      <c r="CO26" s="58">
        <v>0</v>
      </c>
      <c r="CP26" s="58">
        <v>0</v>
      </c>
      <c r="CQ26" s="58">
        <v>0</v>
      </c>
      <c r="CR26" s="58">
        <v>0</v>
      </c>
      <c r="CS26" s="58">
        <v>0</v>
      </c>
      <c r="CT26" s="58">
        <v>0</v>
      </c>
      <c r="CU26" s="58">
        <v>0</v>
      </c>
      <c r="CV26" s="58">
        <v>0</v>
      </c>
      <c r="CW26" s="58">
        <v>0</v>
      </c>
      <c r="CX26" s="58">
        <v>0</v>
      </c>
      <c r="CY26" s="58">
        <v>0</v>
      </c>
      <c r="CZ26" s="58">
        <v>0</v>
      </c>
      <c r="DA26" s="58">
        <v>0</v>
      </c>
      <c r="DB26" s="58">
        <v>0</v>
      </c>
      <c r="DC26" s="58">
        <v>0</v>
      </c>
      <c r="DD26" s="56">
        <v>0</v>
      </c>
      <c r="DE26" s="56">
        <v>0</v>
      </c>
      <c r="DF26" s="56">
        <v>0</v>
      </c>
      <c r="DG26" s="56">
        <v>0</v>
      </c>
      <c r="DH26" s="56">
        <v>0</v>
      </c>
    </row>
    <row r="27" spans="1:112" ht="19.5" customHeight="1">
      <c r="A27" s="25" t="s">
        <v>99</v>
      </c>
      <c r="B27" s="25" t="s">
        <v>83</v>
      </c>
      <c r="C27" s="25" t="s">
        <v>89</v>
      </c>
      <c r="D27" s="99" t="s">
        <v>412</v>
      </c>
      <c r="E27" s="58">
        <v>6714540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58">
        <v>40000</v>
      </c>
      <c r="U27" s="58">
        <v>0</v>
      </c>
      <c r="V27" s="58">
        <v>0</v>
      </c>
      <c r="W27" s="58">
        <v>0</v>
      </c>
      <c r="X27" s="58">
        <v>0</v>
      </c>
      <c r="Y27" s="58">
        <v>0</v>
      </c>
      <c r="Z27" s="58">
        <v>0</v>
      </c>
      <c r="AA27" s="58">
        <v>0</v>
      </c>
      <c r="AB27" s="58">
        <v>0</v>
      </c>
      <c r="AC27" s="58">
        <v>0</v>
      </c>
      <c r="AD27" s="58">
        <v>0</v>
      </c>
      <c r="AE27" s="58">
        <v>0</v>
      </c>
      <c r="AF27" s="58">
        <v>0</v>
      </c>
      <c r="AG27" s="58">
        <v>40000</v>
      </c>
      <c r="AH27" s="58">
        <v>0</v>
      </c>
      <c r="AI27" s="58">
        <v>0</v>
      </c>
      <c r="AJ27" s="58">
        <v>0</v>
      </c>
      <c r="AK27" s="58">
        <v>0</v>
      </c>
      <c r="AL27" s="58">
        <v>0</v>
      </c>
      <c r="AM27" s="58">
        <v>0</v>
      </c>
      <c r="AN27" s="58">
        <v>0</v>
      </c>
      <c r="AO27" s="58">
        <v>0</v>
      </c>
      <c r="AP27" s="58">
        <v>0</v>
      </c>
      <c r="AQ27" s="58">
        <v>0</v>
      </c>
      <c r="AR27" s="58">
        <v>0</v>
      </c>
      <c r="AS27" s="58">
        <v>0</v>
      </c>
      <c r="AT27" s="58">
        <v>0</v>
      </c>
      <c r="AU27" s="58">
        <v>0</v>
      </c>
      <c r="AV27" s="58">
        <v>4464540</v>
      </c>
      <c r="AW27" s="58">
        <v>0</v>
      </c>
      <c r="AX27" s="58">
        <v>0</v>
      </c>
      <c r="AY27" s="58">
        <v>0</v>
      </c>
      <c r="AZ27" s="58">
        <v>0</v>
      </c>
      <c r="BA27" s="58">
        <v>4464540</v>
      </c>
      <c r="BB27" s="58">
        <v>0</v>
      </c>
      <c r="BC27" s="58">
        <v>0</v>
      </c>
      <c r="BD27" s="58">
        <v>0</v>
      </c>
      <c r="BE27" s="58">
        <v>0</v>
      </c>
      <c r="BF27" s="58">
        <v>0</v>
      </c>
      <c r="BG27" s="58">
        <v>0</v>
      </c>
      <c r="BH27" s="58">
        <v>0</v>
      </c>
      <c r="BI27" s="58">
        <v>0</v>
      </c>
      <c r="BJ27" s="58">
        <v>0</v>
      </c>
      <c r="BK27" s="58">
        <v>0</v>
      </c>
      <c r="BL27" s="58">
        <v>0</v>
      </c>
      <c r="BM27" s="58">
        <v>0</v>
      </c>
      <c r="BN27" s="58">
        <v>0</v>
      </c>
      <c r="BO27" s="58">
        <v>0</v>
      </c>
      <c r="BP27" s="58">
        <v>0</v>
      </c>
      <c r="BQ27" s="58">
        <v>0</v>
      </c>
      <c r="BR27" s="58">
        <v>0</v>
      </c>
      <c r="BS27" s="58">
        <v>0</v>
      </c>
      <c r="BT27" s="58">
        <v>0</v>
      </c>
      <c r="BU27" s="58">
        <v>0</v>
      </c>
      <c r="BV27" s="58">
        <v>0</v>
      </c>
      <c r="BW27" s="58">
        <v>0</v>
      </c>
      <c r="BX27" s="58">
        <v>0</v>
      </c>
      <c r="BY27" s="58">
        <v>0</v>
      </c>
      <c r="BZ27" s="58">
        <v>0</v>
      </c>
      <c r="CA27" s="58">
        <v>0</v>
      </c>
      <c r="CB27" s="58">
        <v>0</v>
      </c>
      <c r="CC27" s="58">
        <v>0</v>
      </c>
      <c r="CD27" s="58">
        <v>0</v>
      </c>
      <c r="CE27" s="58">
        <v>0</v>
      </c>
      <c r="CF27" s="58">
        <v>0</v>
      </c>
      <c r="CG27" s="58">
        <v>0</v>
      </c>
      <c r="CH27" s="58">
        <v>0</v>
      </c>
      <c r="CI27" s="58">
        <v>0</v>
      </c>
      <c r="CJ27" s="58">
        <v>0</v>
      </c>
      <c r="CK27" s="58">
        <v>0</v>
      </c>
      <c r="CL27" s="58">
        <v>0</v>
      </c>
      <c r="CM27" s="58">
        <v>0</v>
      </c>
      <c r="CN27" s="58">
        <v>0</v>
      </c>
      <c r="CO27" s="58">
        <v>0</v>
      </c>
      <c r="CP27" s="58">
        <v>0</v>
      </c>
      <c r="CQ27" s="58">
        <v>0</v>
      </c>
      <c r="CR27" s="58">
        <v>0</v>
      </c>
      <c r="CS27" s="58">
        <v>0</v>
      </c>
      <c r="CT27" s="58">
        <v>0</v>
      </c>
      <c r="CU27" s="58">
        <v>0</v>
      </c>
      <c r="CV27" s="58">
        <v>0</v>
      </c>
      <c r="CW27" s="58">
        <v>0</v>
      </c>
      <c r="CX27" s="58">
        <v>0</v>
      </c>
      <c r="CY27" s="58">
        <v>0</v>
      </c>
      <c r="CZ27" s="58">
        <v>0</v>
      </c>
      <c r="DA27" s="58">
        <v>0</v>
      </c>
      <c r="DB27" s="58">
        <v>0</v>
      </c>
      <c r="DC27" s="58">
        <v>0</v>
      </c>
      <c r="DD27" s="56">
        <v>2210000</v>
      </c>
      <c r="DE27" s="56">
        <v>0</v>
      </c>
      <c r="DF27" s="56">
        <v>0</v>
      </c>
      <c r="DG27" s="56">
        <v>2210000</v>
      </c>
      <c r="DH27" s="56">
        <v>0</v>
      </c>
    </row>
    <row r="28" spans="1:112" ht="19.5" customHeight="1">
      <c r="A28" s="25" t="s">
        <v>81</v>
      </c>
      <c r="B28" s="25" t="s">
        <v>112</v>
      </c>
      <c r="C28" s="25" t="s">
        <v>138</v>
      </c>
      <c r="D28" s="99" t="s">
        <v>413</v>
      </c>
      <c r="E28" s="58">
        <v>255466</v>
      </c>
      <c r="F28" s="58">
        <v>247512</v>
      </c>
      <c r="G28" s="58">
        <v>133356</v>
      </c>
      <c r="H28" s="58">
        <v>0</v>
      </c>
      <c r="I28" s="58">
        <v>0</v>
      </c>
      <c r="J28" s="58">
        <v>0</v>
      </c>
      <c r="K28" s="58">
        <v>92556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21600</v>
      </c>
      <c r="T28" s="58">
        <v>7954</v>
      </c>
      <c r="U28" s="58">
        <v>1160</v>
      </c>
      <c r="V28" s="58">
        <v>0</v>
      </c>
      <c r="W28" s="58">
        <v>0</v>
      </c>
      <c r="X28" s="58">
        <v>0</v>
      </c>
      <c r="Y28" s="58">
        <v>0</v>
      </c>
      <c r="Z28" s="58">
        <v>0</v>
      </c>
      <c r="AA28" s="58">
        <v>0</v>
      </c>
      <c r="AB28" s="58">
        <v>0</v>
      </c>
      <c r="AC28" s="58">
        <v>0</v>
      </c>
      <c r="AD28" s="58">
        <v>0</v>
      </c>
      <c r="AE28" s="58">
        <v>0</v>
      </c>
      <c r="AF28" s="58">
        <v>0</v>
      </c>
      <c r="AG28" s="58">
        <v>0</v>
      </c>
      <c r="AH28" s="58">
        <v>0</v>
      </c>
      <c r="AI28" s="58">
        <v>0</v>
      </c>
      <c r="AJ28" s="58">
        <v>0</v>
      </c>
      <c r="AK28" s="58">
        <v>0</v>
      </c>
      <c r="AL28" s="58">
        <v>0</v>
      </c>
      <c r="AM28" s="58">
        <v>0</v>
      </c>
      <c r="AN28" s="58">
        <v>0</v>
      </c>
      <c r="AO28" s="58">
        <v>0</v>
      </c>
      <c r="AP28" s="58">
        <v>2259</v>
      </c>
      <c r="AQ28" s="58">
        <v>4535</v>
      </c>
      <c r="AR28" s="58">
        <v>0</v>
      </c>
      <c r="AS28" s="58">
        <v>0</v>
      </c>
      <c r="AT28" s="58">
        <v>0</v>
      </c>
      <c r="AU28" s="58">
        <v>0</v>
      </c>
      <c r="AV28" s="58">
        <v>0</v>
      </c>
      <c r="AW28" s="58">
        <v>0</v>
      </c>
      <c r="AX28" s="58">
        <v>0</v>
      </c>
      <c r="AY28" s="58">
        <v>0</v>
      </c>
      <c r="AZ28" s="58">
        <v>0</v>
      </c>
      <c r="BA28" s="58">
        <v>0</v>
      </c>
      <c r="BB28" s="58">
        <v>0</v>
      </c>
      <c r="BC28" s="58">
        <v>0</v>
      </c>
      <c r="BD28" s="58">
        <v>0</v>
      </c>
      <c r="BE28" s="58">
        <v>0</v>
      </c>
      <c r="BF28" s="58">
        <v>0</v>
      </c>
      <c r="BG28" s="58">
        <v>0</v>
      </c>
      <c r="BH28" s="58">
        <v>0</v>
      </c>
      <c r="BI28" s="58">
        <v>0</v>
      </c>
      <c r="BJ28" s="58">
        <v>0</v>
      </c>
      <c r="BK28" s="58">
        <v>0</v>
      </c>
      <c r="BL28" s="58">
        <v>0</v>
      </c>
      <c r="BM28" s="58">
        <v>0</v>
      </c>
      <c r="BN28" s="58">
        <v>0</v>
      </c>
      <c r="BO28" s="58">
        <v>0</v>
      </c>
      <c r="BP28" s="58">
        <v>0</v>
      </c>
      <c r="BQ28" s="58">
        <v>0</v>
      </c>
      <c r="BR28" s="58">
        <v>0</v>
      </c>
      <c r="BS28" s="58">
        <v>0</v>
      </c>
      <c r="BT28" s="58">
        <v>0</v>
      </c>
      <c r="BU28" s="58">
        <v>0</v>
      </c>
      <c r="BV28" s="58">
        <v>0</v>
      </c>
      <c r="BW28" s="58">
        <v>0</v>
      </c>
      <c r="BX28" s="58">
        <v>0</v>
      </c>
      <c r="BY28" s="58">
        <v>0</v>
      </c>
      <c r="BZ28" s="58">
        <v>0</v>
      </c>
      <c r="CA28" s="58">
        <v>0</v>
      </c>
      <c r="CB28" s="58">
        <v>0</v>
      </c>
      <c r="CC28" s="58">
        <v>0</v>
      </c>
      <c r="CD28" s="58">
        <v>0</v>
      </c>
      <c r="CE28" s="58">
        <v>0</v>
      </c>
      <c r="CF28" s="58">
        <v>0</v>
      </c>
      <c r="CG28" s="58">
        <v>0</v>
      </c>
      <c r="CH28" s="58">
        <v>0</v>
      </c>
      <c r="CI28" s="58">
        <v>0</v>
      </c>
      <c r="CJ28" s="58">
        <v>0</v>
      </c>
      <c r="CK28" s="58">
        <v>0</v>
      </c>
      <c r="CL28" s="58">
        <v>0</v>
      </c>
      <c r="CM28" s="58">
        <v>0</v>
      </c>
      <c r="CN28" s="58">
        <v>0</v>
      </c>
      <c r="CO28" s="58">
        <v>0</v>
      </c>
      <c r="CP28" s="58">
        <v>0</v>
      </c>
      <c r="CQ28" s="58">
        <v>0</v>
      </c>
      <c r="CR28" s="58">
        <v>0</v>
      </c>
      <c r="CS28" s="58">
        <v>0</v>
      </c>
      <c r="CT28" s="58">
        <v>0</v>
      </c>
      <c r="CU28" s="58">
        <v>0</v>
      </c>
      <c r="CV28" s="58">
        <v>0</v>
      </c>
      <c r="CW28" s="58">
        <v>0</v>
      </c>
      <c r="CX28" s="58">
        <v>0</v>
      </c>
      <c r="CY28" s="58">
        <v>0</v>
      </c>
      <c r="CZ28" s="58">
        <v>0</v>
      </c>
      <c r="DA28" s="58">
        <v>0</v>
      </c>
      <c r="DB28" s="58">
        <v>0</v>
      </c>
      <c r="DC28" s="58">
        <v>0</v>
      </c>
      <c r="DD28" s="56">
        <v>0</v>
      </c>
      <c r="DE28" s="56">
        <v>0</v>
      </c>
      <c r="DF28" s="56">
        <v>0</v>
      </c>
      <c r="DG28" s="56">
        <v>0</v>
      </c>
      <c r="DH28" s="56">
        <v>0</v>
      </c>
    </row>
    <row r="29" spans="1:112" ht="19.5" customHeight="1">
      <c r="A29" s="25" t="s">
        <v>81</v>
      </c>
      <c r="B29" s="25" t="s">
        <v>112</v>
      </c>
      <c r="C29" s="25" t="s">
        <v>91</v>
      </c>
      <c r="D29" s="99" t="s">
        <v>414</v>
      </c>
      <c r="E29" s="58">
        <v>10971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  <c r="T29" s="58">
        <v>10971</v>
      </c>
      <c r="U29" s="58">
        <v>4591</v>
      </c>
      <c r="V29" s="58">
        <v>4380</v>
      </c>
      <c r="W29" s="58">
        <v>0</v>
      </c>
      <c r="X29" s="58">
        <v>0</v>
      </c>
      <c r="Y29" s="58">
        <v>0</v>
      </c>
      <c r="Z29" s="58">
        <v>0</v>
      </c>
      <c r="AA29" s="58">
        <v>0</v>
      </c>
      <c r="AB29" s="58">
        <v>0</v>
      </c>
      <c r="AC29" s="58">
        <v>0</v>
      </c>
      <c r="AD29" s="58">
        <v>0</v>
      </c>
      <c r="AE29" s="58">
        <v>0</v>
      </c>
      <c r="AF29" s="58">
        <v>0</v>
      </c>
      <c r="AG29" s="58">
        <v>0</v>
      </c>
      <c r="AH29" s="58">
        <v>0</v>
      </c>
      <c r="AI29" s="58">
        <v>0</v>
      </c>
      <c r="AJ29" s="58">
        <v>0</v>
      </c>
      <c r="AK29" s="58">
        <v>0</v>
      </c>
      <c r="AL29" s="58">
        <v>0</v>
      </c>
      <c r="AM29" s="58">
        <v>0</v>
      </c>
      <c r="AN29" s="58">
        <v>0</v>
      </c>
      <c r="AO29" s="58">
        <v>0</v>
      </c>
      <c r="AP29" s="58">
        <v>0</v>
      </c>
      <c r="AQ29" s="58">
        <v>0</v>
      </c>
      <c r="AR29" s="58">
        <v>0</v>
      </c>
      <c r="AS29" s="58">
        <v>0</v>
      </c>
      <c r="AT29" s="58">
        <v>0</v>
      </c>
      <c r="AU29" s="58">
        <v>2000</v>
      </c>
      <c r="AV29" s="58">
        <v>0</v>
      </c>
      <c r="AW29" s="58">
        <v>0</v>
      </c>
      <c r="AX29" s="58">
        <v>0</v>
      </c>
      <c r="AY29" s="58">
        <v>0</v>
      </c>
      <c r="AZ29" s="58">
        <v>0</v>
      </c>
      <c r="BA29" s="58">
        <v>0</v>
      </c>
      <c r="BB29" s="58">
        <v>0</v>
      </c>
      <c r="BC29" s="58">
        <v>0</v>
      </c>
      <c r="BD29" s="58">
        <v>0</v>
      </c>
      <c r="BE29" s="58">
        <v>0</v>
      </c>
      <c r="BF29" s="58">
        <v>0</v>
      </c>
      <c r="BG29" s="58">
        <v>0</v>
      </c>
      <c r="BH29" s="58">
        <v>0</v>
      </c>
      <c r="BI29" s="58">
        <v>0</v>
      </c>
      <c r="BJ29" s="58">
        <v>0</v>
      </c>
      <c r="BK29" s="58">
        <v>0</v>
      </c>
      <c r="BL29" s="58">
        <v>0</v>
      </c>
      <c r="BM29" s="58">
        <v>0</v>
      </c>
      <c r="BN29" s="58">
        <v>0</v>
      </c>
      <c r="BO29" s="58">
        <v>0</v>
      </c>
      <c r="BP29" s="58">
        <v>0</v>
      </c>
      <c r="BQ29" s="58">
        <v>0</v>
      </c>
      <c r="BR29" s="58">
        <v>0</v>
      </c>
      <c r="BS29" s="58">
        <v>0</v>
      </c>
      <c r="BT29" s="58">
        <v>0</v>
      </c>
      <c r="BU29" s="58">
        <v>0</v>
      </c>
      <c r="BV29" s="58">
        <v>0</v>
      </c>
      <c r="BW29" s="58">
        <v>0</v>
      </c>
      <c r="BX29" s="58">
        <v>0</v>
      </c>
      <c r="BY29" s="58">
        <v>0</v>
      </c>
      <c r="BZ29" s="58">
        <v>0</v>
      </c>
      <c r="CA29" s="58">
        <v>0</v>
      </c>
      <c r="CB29" s="58">
        <v>0</v>
      </c>
      <c r="CC29" s="58">
        <v>0</v>
      </c>
      <c r="CD29" s="58">
        <v>0</v>
      </c>
      <c r="CE29" s="58">
        <v>0</v>
      </c>
      <c r="CF29" s="58">
        <v>0</v>
      </c>
      <c r="CG29" s="58">
        <v>0</v>
      </c>
      <c r="CH29" s="58">
        <v>0</v>
      </c>
      <c r="CI29" s="58">
        <v>0</v>
      </c>
      <c r="CJ29" s="58">
        <v>0</v>
      </c>
      <c r="CK29" s="58">
        <v>0</v>
      </c>
      <c r="CL29" s="58">
        <v>0</v>
      </c>
      <c r="CM29" s="58">
        <v>0</v>
      </c>
      <c r="CN29" s="58">
        <v>0</v>
      </c>
      <c r="CO29" s="58">
        <v>0</v>
      </c>
      <c r="CP29" s="58">
        <v>0</v>
      </c>
      <c r="CQ29" s="58">
        <v>0</v>
      </c>
      <c r="CR29" s="58">
        <v>0</v>
      </c>
      <c r="CS29" s="58">
        <v>0</v>
      </c>
      <c r="CT29" s="58">
        <v>0</v>
      </c>
      <c r="CU29" s="58">
        <v>0</v>
      </c>
      <c r="CV29" s="58">
        <v>0</v>
      </c>
      <c r="CW29" s="58">
        <v>0</v>
      </c>
      <c r="CX29" s="58">
        <v>0</v>
      </c>
      <c r="CY29" s="58">
        <v>0</v>
      </c>
      <c r="CZ29" s="58">
        <v>0</v>
      </c>
      <c r="DA29" s="58">
        <v>0</v>
      </c>
      <c r="DB29" s="58">
        <v>0</v>
      </c>
      <c r="DC29" s="58">
        <v>0</v>
      </c>
      <c r="DD29" s="56">
        <v>0</v>
      </c>
      <c r="DE29" s="56">
        <v>0</v>
      </c>
      <c r="DF29" s="56">
        <v>0</v>
      </c>
      <c r="DG29" s="56">
        <v>0</v>
      </c>
      <c r="DH29" s="56">
        <v>0</v>
      </c>
    </row>
    <row r="30" spans="1:112" ht="19.5" customHeight="1">
      <c r="A30" s="25" t="s">
        <v>105</v>
      </c>
      <c r="B30" s="25" t="s">
        <v>93</v>
      </c>
      <c r="C30" s="25" t="s">
        <v>83</v>
      </c>
      <c r="D30" s="99" t="s">
        <v>415</v>
      </c>
      <c r="E30" s="58">
        <v>94416</v>
      </c>
      <c r="F30" s="58">
        <v>94416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94416</v>
      </c>
      <c r="O30" s="58">
        <v>0</v>
      </c>
      <c r="P30" s="58">
        <v>0</v>
      </c>
      <c r="Q30" s="58">
        <v>0</v>
      </c>
      <c r="R30" s="58">
        <v>0</v>
      </c>
      <c r="S30" s="58">
        <v>0</v>
      </c>
      <c r="T30" s="58">
        <v>0</v>
      </c>
      <c r="U30" s="58">
        <v>0</v>
      </c>
      <c r="V30" s="58">
        <v>0</v>
      </c>
      <c r="W30" s="58">
        <v>0</v>
      </c>
      <c r="X30" s="58">
        <v>0</v>
      </c>
      <c r="Y30" s="58">
        <v>0</v>
      </c>
      <c r="Z30" s="58">
        <v>0</v>
      </c>
      <c r="AA30" s="58">
        <v>0</v>
      </c>
      <c r="AB30" s="58">
        <v>0</v>
      </c>
      <c r="AC30" s="58">
        <v>0</v>
      </c>
      <c r="AD30" s="58">
        <v>0</v>
      </c>
      <c r="AE30" s="58">
        <v>0</v>
      </c>
      <c r="AF30" s="58">
        <v>0</v>
      </c>
      <c r="AG30" s="58">
        <v>0</v>
      </c>
      <c r="AH30" s="58">
        <v>0</v>
      </c>
      <c r="AI30" s="58">
        <v>0</v>
      </c>
      <c r="AJ30" s="58">
        <v>0</v>
      </c>
      <c r="AK30" s="58">
        <v>0</v>
      </c>
      <c r="AL30" s="58">
        <v>0</v>
      </c>
      <c r="AM30" s="58">
        <v>0</v>
      </c>
      <c r="AN30" s="58">
        <v>0</v>
      </c>
      <c r="AO30" s="58">
        <v>0</v>
      </c>
      <c r="AP30" s="58">
        <v>0</v>
      </c>
      <c r="AQ30" s="58">
        <v>0</v>
      </c>
      <c r="AR30" s="58">
        <v>0</v>
      </c>
      <c r="AS30" s="58">
        <v>0</v>
      </c>
      <c r="AT30" s="58">
        <v>0</v>
      </c>
      <c r="AU30" s="58">
        <v>0</v>
      </c>
      <c r="AV30" s="58">
        <v>0</v>
      </c>
      <c r="AW30" s="58">
        <v>0</v>
      </c>
      <c r="AX30" s="58">
        <v>0</v>
      </c>
      <c r="AY30" s="58">
        <v>0</v>
      </c>
      <c r="AZ30" s="58">
        <v>0</v>
      </c>
      <c r="BA30" s="58">
        <v>0</v>
      </c>
      <c r="BB30" s="58">
        <v>0</v>
      </c>
      <c r="BC30" s="58">
        <v>0</v>
      </c>
      <c r="BD30" s="58">
        <v>0</v>
      </c>
      <c r="BE30" s="58">
        <v>0</v>
      </c>
      <c r="BF30" s="58">
        <v>0</v>
      </c>
      <c r="BG30" s="58">
        <v>0</v>
      </c>
      <c r="BH30" s="58">
        <v>0</v>
      </c>
      <c r="BI30" s="58">
        <v>0</v>
      </c>
      <c r="BJ30" s="58">
        <v>0</v>
      </c>
      <c r="BK30" s="58">
        <v>0</v>
      </c>
      <c r="BL30" s="58">
        <v>0</v>
      </c>
      <c r="BM30" s="58">
        <v>0</v>
      </c>
      <c r="BN30" s="58">
        <v>0</v>
      </c>
      <c r="BO30" s="58">
        <v>0</v>
      </c>
      <c r="BP30" s="58">
        <v>0</v>
      </c>
      <c r="BQ30" s="58">
        <v>0</v>
      </c>
      <c r="BR30" s="58">
        <v>0</v>
      </c>
      <c r="BS30" s="58">
        <v>0</v>
      </c>
      <c r="BT30" s="58">
        <v>0</v>
      </c>
      <c r="BU30" s="58">
        <v>0</v>
      </c>
      <c r="BV30" s="58">
        <v>0</v>
      </c>
      <c r="BW30" s="58">
        <v>0</v>
      </c>
      <c r="BX30" s="58">
        <v>0</v>
      </c>
      <c r="BY30" s="58">
        <v>0</v>
      </c>
      <c r="BZ30" s="58">
        <v>0</v>
      </c>
      <c r="CA30" s="58">
        <v>0</v>
      </c>
      <c r="CB30" s="58">
        <v>0</v>
      </c>
      <c r="CC30" s="58">
        <v>0</v>
      </c>
      <c r="CD30" s="58">
        <v>0</v>
      </c>
      <c r="CE30" s="58">
        <v>0</v>
      </c>
      <c r="CF30" s="58">
        <v>0</v>
      </c>
      <c r="CG30" s="58">
        <v>0</v>
      </c>
      <c r="CH30" s="58">
        <v>0</v>
      </c>
      <c r="CI30" s="58">
        <v>0</v>
      </c>
      <c r="CJ30" s="58">
        <v>0</v>
      </c>
      <c r="CK30" s="58">
        <v>0</v>
      </c>
      <c r="CL30" s="58">
        <v>0</v>
      </c>
      <c r="CM30" s="58">
        <v>0</v>
      </c>
      <c r="CN30" s="58">
        <v>0</v>
      </c>
      <c r="CO30" s="58">
        <v>0</v>
      </c>
      <c r="CP30" s="58">
        <v>0</v>
      </c>
      <c r="CQ30" s="58">
        <v>0</v>
      </c>
      <c r="CR30" s="58">
        <v>0</v>
      </c>
      <c r="CS30" s="58">
        <v>0</v>
      </c>
      <c r="CT30" s="58">
        <v>0</v>
      </c>
      <c r="CU30" s="58">
        <v>0</v>
      </c>
      <c r="CV30" s="58">
        <v>0</v>
      </c>
      <c r="CW30" s="58">
        <v>0</v>
      </c>
      <c r="CX30" s="58">
        <v>0</v>
      </c>
      <c r="CY30" s="58">
        <v>0</v>
      </c>
      <c r="CZ30" s="58">
        <v>0</v>
      </c>
      <c r="DA30" s="58">
        <v>0</v>
      </c>
      <c r="DB30" s="58">
        <v>0</v>
      </c>
      <c r="DC30" s="58">
        <v>0</v>
      </c>
      <c r="DD30" s="56">
        <v>0</v>
      </c>
      <c r="DE30" s="56">
        <v>0</v>
      </c>
      <c r="DF30" s="56">
        <v>0</v>
      </c>
      <c r="DG30" s="56">
        <v>0</v>
      </c>
      <c r="DH30" s="56">
        <v>0</v>
      </c>
    </row>
    <row r="31" spans="1:112" ht="19.5" customHeight="1">
      <c r="A31" s="25" t="s">
        <v>133</v>
      </c>
      <c r="B31" s="25" t="s">
        <v>83</v>
      </c>
      <c r="C31" s="25" t="s">
        <v>82</v>
      </c>
      <c r="D31" s="99" t="s">
        <v>416</v>
      </c>
      <c r="E31" s="58">
        <v>648224</v>
      </c>
      <c r="F31" s="58">
        <v>625980</v>
      </c>
      <c r="G31" s="58">
        <v>363288</v>
      </c>
      <c r="H31" s="58">
        <v>0</v>
      </c>
      <c r="I31" s="58">
        <v>0</v>
      </c>
      <c r="J31" s="58">
        <v>0</v>
      </c>
      <c r="K31" s="58">
        <v>233892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  <c r="R31" s="58">
        <v>0</v>
      </c>
      <c r="S31" s="58">
        <v>28800</v>
      </c>
      <c r="T31" s="58">
        <v>22244</v>
      </c>
      <c r="U31" s="58">
        <v>3900</v>
      </c>
      <c r="V31" s="58">
        <v>0</v>
      </c>
      <c r="W31" s="58">
        <v>0</v>
      </c>
      <c r="X31" s="58">
        <v>0</v>
      </c>
      <c r="Y31" s="58">
        <v>0</v>
      </c>
      <c r="Z31" s="58">
        <v>0</v>
      </c>
      <c r="AA31" s="58">
        <v>0</v>
      </c>
      <c r="AB31" s="58">
        <v>0</v>
      </c>
      <c r="AC31" s="58">
        <v>0</v>
      </c>
      <c r="AD31" s="58">
        <v>0</v>
      </c>
      <c r="AE31" s="58">
        <v>0</v>
      </c>
      <c r="AF31" s="58">
        <v>0</v>
      </c>
      <c r="AG31" s="58">
        <v>0</v>
      </c>
      <c r="AH31" s="58">
        <v>0</v>
      </c>
      <c r="AI31" s="58">
        <v>0</v>
      </c>
      <c r="AJ31" s="58">
        <v>0</v>
      </c>
      <c r="AK31" s="58">
        <v>0</v>
      </c>
      <c r="AL31" s="58">
        <v>0</v>
      </c>
      <c r="AM31" s="58">
        <v>0</v>
      </c>
      <c r="AN31" s="58">
        <v>0</v>
      </c>
      <c r="AO31" s="58">
        <v>0</v>
      </c>
      <c r="AP31" s="58">
        <v>5969</v>
      </c>
      <c r="AQ31" s="58">
        <v>12375</v>
      </c>
      <c r="AR31" s="58">
        <v>0</v>
      </c>
      <c r="AS31" s="58">
        <v>0</v>
      </c>
      <c r="AT31" s="58">
        <v>0</v>
      </c>
      <c r="AU31" s="58">
        <v>0</v>
      </c>
      <c r="AV31" s="58">
        <v>0</v>
      </c>
      <c r="AW31" s="58">
        <v>0</v>
      </c>
      <c r="AX31" s="58">
        <v>0</v>
      </c>
      <c r="AY31" s="58">
        <v>0</v>
      </c>
      <c r="AZ31" s="58">
        <v>0</v>
      </c>
      <c r="BA31" s="58">
        <v>0</v>
      </c>
      <c r="BB31" s="58">
        <v>0</v>
      </c>
      <c r="BC31" s="58">
        <v>0</v>
      </c>
      <c r="BD31" s="58">
        <v>0</v>
      </c>
      <c r="BE31" s="58">
        <v>0</v>
      </c>
      <c r="BF31" s="58">
        <v>0</v>
      </c>
      <c r="BG31" s="58">
        <v>0</v>
      </c>
      <c r="BH31" s="58">
        <v>0</v>
      </c>
      <c r="BI31" s="58">
        <v>0</v>
      </c>
      <c r="BJ31" s="58">
        <v>0</v>
      </c>
      <c r="BK31" s="58">
        <v>0</v>
      </c>
      <c r="BL31" s="58">
        <v>0</v>
      </c>
      <c r="BM31" s="58">
        <v>0</v>
      </c>
      <c r="BN31" s="58">
        <v>0</v>
      </c>
      <c r="BO31" s="58">
        <v>0</v>
      </c>
      <c r="BP31" s="58">
        <v>0</v>
      </c>
      <c r="BQ31" s="58">
        <v>0</v>
      </c>
      <c r="BR31" s="58">
        <v>0</v>
      </c>
      <c r="BS31" s="58">
        <v>0</v>
      </c>
      <c r="BT31" s="58">
        <v>0</v>
      </c>
      <c r="BU31" s="58">
        <v>0</v>
      </c>
      <c r="BV31" s="58">
        <v>0</v>
      </c>
      <c r="BW31" s="58">
        <v>0</v>
      </c>
      <c r="BX31" s="58">
        <v>0</v>
      </c>
      <c r="BY31" s="58">
        <v>0</v>
      </c>
      <c r="BZ31" s="58">
        <v>0</v>
      </c>
      <c r="CA31" s="58">
        <v>0</v>
      </c>
      <c r="CB31" s="58">
        <v>0</v>
      </c>
      <c r="CC31" s="58">
        <v>0</v>
      </c>
      <c r="CD31" s="58">
        <v>0</v>
      </c>
      <c r="CE31" s="58">
        <v>0</v>
      </c>
      <c r="CF31" s="58">
        <v>0</v>
      </c>
      <c r="CG31" s="58">
        <v>0</v>
      </c>
      <c r="CH31" s="58">
        <v>0</v>
      </c>
      <c r="CI31" s="58">
        <v>0</v>
      </c>
      <c r="CJ31" s="58">
        <v>0</v>
      </c>
      <c r="CK31" s="58">
        <v>0</v>
      </c>
      <c r="CL31" s="58">
        <v>0</v>
      </c>
      <c r="CM31" s="58">
        <v>0</v>
      </c>
      <c r="CN31" s="58">
        <v>0</v>
      </c>
      <c r="CO31" s="58">
        <v>0</v>
      </c>
      <c r="CP31" s="58">
        <v>0</v>
      </c>
      <c r="CQ31" s="58">
        <v>0</v>
      </c>
      <c r="CR31" s="58">
        <v>0</v>
      </c>
      <c r="CS31" s="58">
        <v>0</v>
      </c>
      <c r="CT31" s="58">
        <v>0</v>
      </c>
      <c r="CU31" s="58">
        <v>0</v>
      </c>
      <c r="CV31" s="58">
        <v>0</v>
      </c>
      <c r="CW31" s="58">
        <v>0</v>
      </c>
      <c r="CX31" s="58">
        <v>0</v>
      </c>
      <c r="CY31" s="58">
        <v>0</v>
      </c>
      <c r="CZ31" s="58">
        <v>0</v>
      </c>
      <c r="DA31" s="58">
        <v>0</v>
      </c>
      <c r="DB31" s="58">
        <v>0</v>
      </c>
      <c r="DC31" s="58">
        <v>0</v>
      </c>
      <c r="DD31" s="56">
        <v>0</v>
      </c>
      <c r="DE31" s="56">
        <v>0</v>
      </c>
      <c r="DF31" s="56">
        <v>0</v>
      </c>
      <c r="DG31" s="56">
        <v>0</v>
      </c>
      <c r="DH31" s="56">
        <v>0</v>
      </c>
    </row>
    <row r="32" spans="1:112" ht="19.5" customHeight="1">
      <c r="A32" s="25" t="s">
        <v>107</v>
      </c>
      <c r="B32" s="25" t="s">
        <v>101</v>
      </c>
      <c r="C32" s="25" t="s">
        <v>91</v>
      </c>
      <c r="D32" s="99" t="s">
        <v>417</v>
      </c>
      <c r="E32" s="58">
        <v>13200</v>
      </c>
      <c r="F32" s="58">
        <v>13200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8">
        <v>0</v>
      </c>
      <c r="S32" s="58">
        <v>13200</v>
      </c>
      <c r="T32" s="58">
        <v>0</v>
      </c>
      <c r="U32" s="58">
        <v>0</v>
      </c>
      <c r="V32" s="58">
        <v>0</v>
      </c>
      <c r="W32" s="58">
        <v>0</v>
      </c>
      <c r="X32" s="58">
        <v>0</v>
      </c>
      <c r="Y32" s="58">
        <v>0</v>
      </c>
      <c r="Z32" s="58">
        <v>0</v>
      </c>
      <c r="AA32" s="58">
        <v>0</v>
      </c>
      <c r="AB32" s="58">
        <v>0</v>
      </c>
      <c r="AC32" s="58">
        <v>0</v>
      </c>
      <c r="AD32" s="58">
        <v>0</v>
      </c>
      <c r="AE32" s="58">
        <v>0</v>
      </c>
      <c r="AF32" s="58">
        <v>0</v>
      </c>
      <c r="AG32" s="58">
        <v>0</v>
      </c>
      <c r="AH32" s="58">
        <v>0</v>
      </c>
      <c r="AI32" s="58">
        <v>0</v>
      </c>
      <c r="AJ32" s="58">
        <v>0</v>
      </c>
      <c r="AK32" s="58">
        <v>0</v>
      </c>
      <c r="AL32" s="58">
        <v>0</v>
      </c>
      <c r="AM32" s="58">
        <v>0</v>
      </c>
      <c r="AN32" s="58">
        <v>0</v>
      </c>
      <c r="AO32" s="58">
        <v>0</v>
      </c>
      <c r="AP32" s="58">
        <v>0</v>
      </c>
      <c r="AQ32" s="58">
        <v>0</v>
      </c>
      <c r="AR32" s="58">
        <v>0</v>
      </c>
      <c r="AS32" s="58">
        <v>0</v>
      </c>
      <c r="AT32" s="58">
        <v>0</v>
      </c>
      <c r="AU32" s="58">
        <v>0</v>
      </c>
      <c r="AV32" s="58">
        <v>0</v>
      </c>
      <c r="AW32" s="58">
        <v>0</v>
      </c>
      <c r="AX32" s="58">
        <v>0</v>
      </c>
      <c r="AY32" s="58">
        <v>0</v>
      </c>
      <c r="AZ32" s="58">
        <v>0</v>
      </c>
      <c r="BA32" s="58">
        <v>0</v>
      </c>
      <c r="BB32" s="58">
        <v>0</v>
      </c>
      <c r="BC32" s="58">
        <v>0</v>
      </c>
      <c r="BD32" s="58">
        <v>0</v>
      </c>
      <c r="BE32" s="58">
        <v>0</v>
      </c>
      <c r="BF32" s="58">
        <v>0</v>
      </c>
      <c r="BG32" s="58">
        <v>0</v>
      </c>
      <c r="BH32" s="58">
        <v>0</v>
      </c>
      <c r="BI32" s="58">
        <v>0</v>
      </c>
      <c r="BJ32" s="58">
        <v>0</v>
      </c>
      <c r="BK32" s="58">
        <v>0</v>
      </c>
      <c r="BL32" s="58">
        <v>0</v>
      </c>
      <c r="BM32" s="58">
        <v>0</v>
      </c>
      <c r="BN32" s="58">
        <v>0</v>
      </c>
      <c r="BO32" s="58">
        <v>0</v>
      </c>
      <c r="BP32" s="58">
        <v>0</v>
      </c>
      <c r="BQ32" s="58">
        <v>0</v>
      </c>
      <c r="BR32" s="58">
        <v>0</v>
      </c>
      <c r="BS32" s="58">
        <v>0</v>
      </c>
      <c r="BT32" s="58">
        <v>0</v>
      </c>
      <c r="BU32" s="58">
        <v>0</v>
      </c>
      <c r="BV32" s="58">
        <v>0</v>
      </c>
      <c r="BW32" s="58">
        <v>0</v>
      </c>
      <c r="BX32" s="58">
        <v>0</v>
      </c>
      <c r="BY32" s="58">
        <v>0</v>
      </c>
      <c r="BZ32" s="58">
        <v>0</v>
      </c>
      <c r="CA32" s="58">
        <v>0</v>
      </c>
      <c r="CB32" s="58">
        <v>0</v>
      </c>
      <c r="CC32" s="58">
        <v>0</v>
      </c>
      <c r="CD32" s="58">
        <v>0</v>
      </c>
      <c r="CE32" s="58">
        <v>0</v>
      </c>
      <c r="CF32" s="58">
        <v>0</v>
      </c>
      <c r="CG32" s="58">
        <v>0</v>
      </c>
      <c r="CH32" s="58">
        <v>0</v>
      </c>
      <c r="CI32" s="58">
        <v>0</v>
      </c>
      <c r="CJ32" s="58">
        <v>0</v>
      </c>
      <c r="CK32" s="58">
        <v>0</v>
      </c>
      <c r="CL32" s="58">
        <v>0</v>
      </c>
      <c r="CM32" s="58">
        <v>0</v>
      </c>
      <c r="CN32" s="58">
        <v>0</v>
      </c>
      <c r="CO32" s="58">
        <v>0</v>
      </c>
      <c r="CP32" s="58">
        <v>0</v>
      </c>
      <c r="CQ32" s="58">
        <v>0</v>
      </c>
      <c r="CR32" s="58">
        <v>0</v>
      </c>
      <c r="CS32" s="58">
        <v>0</v>
      </c>
      <c r="CT32" s="58">
        <v>0</v>
      </c>
      <c r="CU32" s="58">
        <v>0</v>
      </c>
      <c r="CV32" s="58">
        <v>0</v>
      </c>
      <c r="CW32" s="58">
        <v>0</v>
      </c>
      <c r="CX32" s="58">
        <v>0</v>
      </c>
      <c r="CY32" s="58">
        <v>0</v>
      </c>
      <c r="CZ32" s="58">
        <v>0</v>
      </c>
      <c r="DA32" s="58">
        <v>0</v>
      </c>
      <c r="DB32" s="58">
        <v>0</v>
      </c>
      <c r="DC32" s="58">
        <v>0</v>
      </c>
      <c r="DD32" s="56">
        <v>0</v>
      </c>
      <c r="DE32" s="56">
        <v>0</v>
      </c>
      <c r="DF32" s="56">
        <v>0</v>
      </c>
      <c r="DG32" s="56">
        <v>0</v>
      </c>
      <c r="DH32" s="56">
        <v>0</v>
      </c>
    </row>
    <row r="33" spans="1:112" ht="19.5" customHeight="1">
      <c r="A33" s="25" t="s">
        <v>114</v>
      </c>
      <c r="B33" s="25"/>
      <c r="C33" s="25"/>
      <c r="D33" s="99" t="s">
        <v>393</v>
      </c>
      <c r="E33" s="58">
        <v>50000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8">
        <v>0</v>
      </c>
      <c r="U33" s="58">
        <v>0</v>
      </c>
      <c r="V33" s="58">
        <v>0</v>
      </c>
      <c r="W33" s="58">
        <v>0</v>
      </c>
      <c r="X33" s="58">
        <v>0</v>
      </c>
      <c r="Y33" s="58">
        <v>0</v>
      </c>
      <c r="Z33" s="58">
        <v>0</v>
      </c>
      <c r="AA33" s="58">
        <v>0</v>
      </c>
      <c r="AB33" s="58">
        <v>0</v>
      </c>
      <c r="AC33" s="58">
        <v>0</v>
      </c>
      <c r="AD33" s="58">
        <v>0</v>
      </c>
      <c r="AE33" s="58">
        <v>0</v>
      </c>
      <c r="AF33" s="58">
        <v>0</v>
      </c>
      <c r="AG33" s="58">
        <v>0</v>
      </c>
      <c r="AH33" s="58">
        <v>0</v>
      </c>
      <c r="AI33" s="58">
        <v>0</v>
      </c>
      <c r="AJ33" s="58">
        <v>0</v>
      </c>
      <c r="AK33" s="58">
        <v>0</v>
      </c>
      <c r="AL33" s="58">
        <v>0</v>
      </c>
      <c r="AM33" s="58">
        <v>0</v>
      </c>
      <c r="AN33" s="58">
        <v>0</v>
      </c>
      <c r="AO33" s="58">
        <v>0</v>
      </c>
      <c r="AP33" s="58">
        <v>0</v>
      </c>
      <c r="AQ33" s="58">
        <v>0</v>
      </c>
      <c r="AR33" s="58">
        <v>0</v>
      </c>
      <c r="AS33" s="58">
        <v>0</v>
      </c>
      <c r="AT33" s="58">
        <v>0</v>
      </c>
      <c r="AU33" s="58">
        <v>0</v>
      </c>
      <c r="AV33" s="58">
        <v>0</v>
      </c>
      <c r="AW33" s="58">
        <v>0</v>
      </c>
      <c r="AX33" s="58">
        <v>0</v>
      </c>
      <c r="AY33" s="58">
        <v>0</v>
      </c>
      <c r="AZ33" s="58">
        <v>0</v>
      </c>
      <c r="BA33" s="58">
        <v>0</v>
      </c>
      <c r="BB33" s="58">
        <v>0</v>
      </c>
      <c r="BC33" s="58">
        <v>0</v>
      </c>
      <c r="BD33" s="58">
        <v>0</v>
      </c>
      <c r="BE33" s="58">
        <v>0</v>
      </c>
      <c r="BF33" s="58">
        <v>0</v>
      </c>
      <c r="BG33" s="58">
        <v>0</v>
      </c>
      <c r="BH33" s="58">
        <v>0</v>
      </c>
      <c r="BI33" s="58">
        <v>0</v>
      </c>
      <c r="BJ33" s="58">
        <v>0</v>
      </c>
      <c r="BK33" s="58">
        <v>0</v>
      </c>
      <c r="BL33" s="58">
        <v>0</v>
      </c>
      <c r="BM33" s="58">
        <v>0</v>
      </c>
      <c r="BN33" s="58">
        <v>0</v>
      </c>
      <c r="BO33" s="58">
        <v>0</v>
      </c>
      <c r="BP33" s="58">
        <v>0</v>
      </c>
      <c r="BQ33" s="58">
        <v>0</v>
      </c>
      <c r="BR33" s="58">
        <v>0</v>
      </c>
      <c r="BS33" s="58">
        <v>0</v>
      </c>
      <c r="BT33" s="58">
        <v>0</v>
      </c>
      <c r="BU33" s="58">
        <v>0</v>
      </c>
      <c r="BV33" s="58">
        <v>0</v>
      </c>
      <c r="BW33" s="58">
        <v>0</v>
      </c>
      <c r="BX33" s="58">
        <v>0</v>
      </c>
      <c r="BY33" s="58">
        <v>0</v>
      </c>
      <c r="BZ33" s="58">
        <v>0</v>
      </c>
      <c r="CA33" s="58">
        <v>0</v>
      </c>
      <c r="CB33" s="58">
        <v>0</v>
      </c>
      <c r="CC33" s="58">
        <v>0</v>
      </c>
      <c r="CD33" s="58">
        <v>0</v>
      </c>
      <c r="CE33" s="58">
        <v>0</v>
      </c>
      <c r="CF33" s="58">
        <v>0</v>
      </c>
      <c r="CG33" s="58">
        <v>0</v>
      </c>
      <c r="CH33" s="58">
        <v>0</v>
      </c>
      <c r="CI33" s="58">
        <v>0</v>
      </c>
      <c r="CJ33" s="58">
        <v>0</v>
      </c>
      <c r="CK33" s="58">
        <v>0</v>
      </c>
      <c r="CL33" s="58">
        <v>0</v>
      </c>
      <c r="CM33" s="58">
        <v>0</v>
      </c>
      <c r="CN33" s="58">
        <v>0</v>
      </c>
      <c r="CO33" s="58">
        <v>0</v>
      </c>
      <c r="CP33" s="58">
        <v>0</v>
      </c>
      <c r="CQ33" s="58">
        <v>0</v>
      </c>
      <c r="CR33" s="58">
        <v>0</v>
      </c>
      <c r="CS33" s="58">
        <v>0</v>
      </c>
      <c r="CT33" s="58">
        <v>0</v>
      </c>
      <c r="CU33" s="58">
        <v>0</v>
      </c>
      <c r="CV33" s="58">
        <v>0</v>
      </c>
      <c r="CW33" s="58">
        <v>0</v>
      </c>
      <c r="CX33" s="58">
        <v>0</v>
      </c>
      <c r="CY33" s="58">
        <v>0</v>
      </c>
      <c r="CZ33" s="58">
        <v>0</v>
      </c>
      <c r="DA33" s="58">
        <v>0</v>
      </c>
      <c r="DB33" s="58">
        <v>0</v>
      </c>
      <c r="DC33" s="58">
        <v>0</v>
      </c>
      <c r="DD33" s="56">
        <v>50000</v>
      </c>
      <c r="DE33" s="56">
        <v>0</v>
      </c>
      <c r="DF33" s="56">
        <v>0</v>
      </c>
      <c r="DG33" s="56">
        <v>0</v>
      </c>
      <c r="DH33" s="56">
        <v>50000</v>
      </c>
    </row>
    <row r="34" spans="1:112" ht="19.5" customHeight="1">
      <c r="A34" s="25" t="s">
        <v>81</v>
      </c>
      <c r="B34" s="25" t="s">
        <v>86</v>
      </c>
      <c r="C34" s="25" t="s">
        <v>112</v>
      </c>
      <c r="D34" s="99" t="s">
        <v>418</v>
      </c>
      <c r="E34" s="58">
        <v>566585</v>
      </c>
      <c r="F34" s="58">
        <v>533992</v>
      </c>
      <c r="G34" s="58">
        <v>280716</v>
      </c>
      <c r="H34" s="58">
        <v>0</v>
      </c>
      <c r="I34" s="58">
        <v>0</v>
      </c>
      <c r="J34" s="58">
        <v>10000</v>
      </c>
      <c r="K34" s="58">
        <v>192876</v>
      </c>
      <c r="L34" s="58">
        <v>0</v>
      </c>
      <c r="M34" s="58">
        <v>0</v>
      </c>
      <c r="N34" s="58">
        <v>0</v>
      </c>
      <c r="O34" s="58">
        <v>0</v>
      </c>
      <c r="P34" s="58">
        <v>0</v>
      </c>
      <c r="Q34" s="58">
        <v>0</v>
      </c>
      <c r="R34" s="58">
        <v>0</v>
      </c>
      <c r="S34" s="58">
        <v>50400</v>
      </c>
      <c r="T34" s="58">
        <v>32593</v>
      </c>
      <c r="U34" s="58">
        <v>9459</v>
      </c>
      <c r="V34" s="58">
        <v>850</v>
      </c>
      <c r="W34" s="58">
        <v>0</v>
      </c>
      <c r="X34" s="58">
        <v>0</v>
      </c>
      <c r="Y34" s="58">
        <v>0</v>
      </c>
      <c r="Z34" s="58">
        <v>0</v>
      </c>
      <c r="AA34" s="58">
        <v>0</v>
      </c>
      <c r="AB34" s="58">
        <v>0</v>
      </c>
      <c r="AC34" s="58">
        <v>0</v>
      </c>
      <c r="AD34" s="58">
        <v>0</v>
      </c>
      <c r="AE34" s="58">
        <v>0</v>
      </c>
      <c r="AF34" s="58">
        <v>0</v>
      </c>
      <c r="AG34" s="58">
        <v>0</v>
      </c>
      <c r="AH34" s="58">
        <v>0</v>
      </c>
      <c r="AI34" s="58">
        <v>0</v>
      </c>
      <c r="AJ34" s="58">
        <v>0</v>
      </c>
      <c r="AK34" s="58">
        <v>0</v>
      </c>
      <c r="AL34" s="58">
        <v>0</v>
      </c>
      <c r="AM34" s="58">
        <v>0</v>
      </c>
      <c r="AN34" s="58">
        <v>0</v>
      </c>
      <c r="AO34" s="58">
        <v>0</v>
      </c>
      <c r="AP34" s="58">
        <v>4733</v>
      </c>
      <c r="AQ34" s="58">
        <v>9551</v>
      </c>
      <c r="AR34" s="58">
        <v>0</v>
      </c>
      <c r="AS34" s="58">
        <v>0</v>
      </c>
      <c r="AT34" s="58">
        <v>0</v>
      </c>
      <c r="AU34" s="58">
        <v>8000</v>
      </c>
      <c r="AV34" s="58">
        <v>0</v>
      </c>
      <c r="AW34" s="58">
        <v>0</v>
      </c>
      <c r="AX34" s="58">
        <v>0</v>
      </c>
      <c r="AY34" s="58">
        <v>0</v>
      </c>
      <c r="AZ34" s="58">
        <v>0</v>
      </c>
      <c r="BA34" s="58">
        <v>0</v>
      </c>
      <c r="BB34" s="58">
        <v>0</v>
      </c>
      <c r="BC34" s="58">
        <v>0</v>
      </c>
      <c r="BD34" s="58">
        <v>0</v>
      </c>
      <c r="BE34" s="58">
        <v>0</v>
      </c>
      <c r="BF34" s="58">
        <v>0</v>
      </c>
      <c r="BG34" s="58">
        <v>0</v>
      </c>
      <c r="BH34" s="58">
        <v>0</v>
      </c>
      <c r="BI34" s="58">
        <v>0</v>
      </c>
      <c r="BJ34" s="58">
        <v>0</v>
      </c>
      <c r="BK34" s="58">
        <v>0</v>
      </c>
      <c r="BL34" s="58">
        <v>0</v>
      </c>
      <c r="BM34" s="58">
        <v>0</v>
      </c>
      <c r="BN34" s="58">
        <v>0</v>
      </c>
      <c r="BO34" s="58">
        <v>0</v>
      </c>
      <c r="BP34" s="58">
        <v>0</v>
      </c>
      <c r="BQ34" s="58">
        <v>0</v>
      </c>
      <c r="BR34" s="58">
        <v>0</v>
      </c>
      <c r="BS34" s="58">
        <v>0</v>
      </c>
      <c r="BT34" s="58">
        <v>0</v>
      </c>
      <c r="BU34" s="58">
        <v>0</v>
      </c>
      <c r="BV34" s="58">
        <v>0</v>
      </c>
      <c r="BW34" s="58">
        <v>0</v>
      </c>
      <c r="BX34" s="58">
        <v>0</v>
      </c>
      <c r="BY34" s="58">
        <v>0</v>
      </c>
      <c r="BZ34" s="58">
        <v>0</v>
      </c>
      <c r="CA34" s="58">
        <v>0</v>
      </c>
      <c r="CB34" s="58">
        <v>0</v>
      </c>
      <c r="CC34" s="58">
        <v>0</v>
      </c>
      <c r="CD34" s="58">
        <v>0</v>
      </c>
      <c r="CE34" s="58">
        <v>0</v>
      </c>
      <c r="CF34" s="58">
        <v>0</v>
      </c>
      <c r="CG34" s="58">
        <v>0</v>
      </c>
      <c r="CH34" s="58">
        <v>0</v>
      </c>
      <c r="CI34" s="58">
        <v>0</v>
      </c>
      <c r="CJ34" s="58">
        <v>0</v>
      </c>
      <c r="CK34" s="58">
        <v>0</v>
      </c>
      <c r="CL34" s="58">
        <v>0</v>
      </c>
      <c r="CM34" s="58">
        <v>0</v>
      </c>
      <c r="CN34" s="58">
        <v>0</v>
      </c>
      <c r="CO34" s="58">
        <v>0</v>
      </c>
      <c r="CP34" s="58">
        <v>0</v>
      </c>
      <c r="CQ34" s="58">
        <v>0</v>
      </c>
      <c r="CR34" s="58">
        <v>0</v>
      </c>
      <c r="CS34" s="58">
        <v>0</v>
      </c>
      <c r="CT34" s="58">
        <v>0</v>
      </c>
      <c r="CU34" s="58">
        <v>0</v>
      </c>
      <c r="CV34" s="58">
        <v>0</v>
      </c>
      <c r="CW34" s="58">
        <v>0</v>
      </c>
      <c r="CX34" s="58">
        <v>0</v>
      </c>
      <c r="CY34" s="58">
        <v>0</v>
      </c>
      <c r="CZ34" s="58">
        <v>0</v>
      </c>
      <c r="DA34" s="58">
        <v>0</v>
      </c>
      <c r="DB34" s="58">
        <v>0</v>
      </c>
      <c r="DC34" s="58">
        <v>0</v>
      </c>
      <c r="DD34" s="56">
        <v>0</v>
      </c>
      <c r="DE34" s="56">
        <v>0</v>
      </c>
      <c r="DF34" s="56">
        <v>0</v>
      </c>
      <c r="DG34" s="56">
        <v>0</v>
      </c>
      <c r="DH34" s="56">
        <v>0</v>
      </c>
    </row>
    <row r="35" spans="1:112" ht="19.5" customHeight="1">
      <c r="A35" s="25" t="s">
        <v>127</v>
      </c>
      <c r="B35" s="25" t="s">
        <v>82</v>
      </c>
      <c r="C35" s="25" t="s">
        <v>97</v>
      </c>
      <c r="D35" s="99" t="s">
        <v>419</v>
      </c>
      <c r="E35" s="58">
        <v>125676</v>
      </c>
      <c r="F35" s="58">
        <v>121836</v>
      </c>
      <c r="G35" s="58">
        <v>64620</v>
      </c>
      <c r="H35" s="58">
        <v>0</v>
      </c>
      <c r="I35" s="58">
        <v>0</v>
      </c>
      <c r="J35" s="58">
        <v>0</v>
      </c>
      <c r="K35" s="58">
        <v>50016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  <c r="R35" s="58">
        <v>0</v>
      </c>
      <c r="S35" s="58">
        <v>7200</v>
      </c>
      <c r="T35" s="58">
        <v>3840</v>
      </c>
      <c r="U35" s="58">
        <v>500</v>
      </c>
      <c r="V35" s="58">
        <v>0</v>
      </c>
      <c r="W35" s="58">
        <v>0</v>
      </c>
      <c r="X35" s="58">
        <v>0</v>
      </c>
      <c r="Y35" s="58">
        <v>0</v>
      </c>
      <c r="Z35" s="58">
        <v>0</v>
      </c>
      <c r="AA35" s="58">
        <v>0</v>
      </c>
      <c r="AB35" s="58">
        <v>0</v>
      </c>
      <c r="AC35" s="58">
        <v>0</v>
      </c>
      <c r="AD35" s="58">
        <v>0</v>
      </c>
      <c r="AE35" s="58">
        <v>0</v>
      </c>
      <c r="AF35" s="58">
        <v>0</v>
      </c>
      <c r="AG35" s="58">
        <v>0</v>
      </c>
      <c r="AH35" s="58">
        <v>0</v>
      </c>
      <c r="AI35" s="58">
        <v>0</v>
      </c>
      <c r="AJ35" s="58">
        <v>0</v>
      </c>
      <c r="AK35" s="58">
        <v>0</v>
      </c>
      <c r="AL35" s="58">
        <v>0</v>
      </c>
      <c r="AM35" s="58">
        <v>0</v>
      </c>
      <c r="AN35" s="58">
        <v>0</v>
      </c>
      <c r="AO35" s="58">
        <v>0</v>
      </c>
      <c r="AP35" s="58">
        <v>1146</v>
      </c>
      <c r="AQ35" s="58">
        <v>2194</v>
      </c>
      <c r="AR35" s="58">
        <v>0</v>
      </c>
      <c r="AS35" s="58">
        <v>0</v>
      </c>
      <c r="AT35" s="58">
        <v>0</v>
      </c>
      <c r="AU35" s="58">
        <v>0</v>
      </c>
      <c r="AV35" s="58">
        <v>0</v>
      </c>
      <c r="AW35" s="58">
        <v>0</v>
      </c>
      <c r="AX35" s="58">
        <v>0</v>
      </c>
      <c r="AY35" s="58">
        <v>0</v>
      </c>
      <c r="AZ35" s="58">
        <v>0</v>
      </c>
      <c r="BA35" s="58">
        <v>0</v>
      </c>
      <c r="BB35" s="58">
        <v>0</v>
      </c>
      <c r="BC35" s="58">
        <v>0</v>
      </c>
      <c r="BD35" s="58">
        <v>0</v>
      </c>
      <c r="BE35" s="58">
        <v>0</v>
      </c>
      <c r="BF35" s="58">
        <v>0</v>
      </c>
      <c r="BG35" s="58">
        <v>0</v>
      </c>
      <c r="BH35" s="58">
        <v>0</v>
      </c>
      <c r="BI35" s="58">
        <v>0</v>
      </c>
      <c r="BJ35" s="58">
        <v>0</v>
      </c>
      <c r="BK35" s="58">
        <v>0</v>
      </c>
      <c r="BL35" s="58">
        <v>0</v>
      </c>
      <c r="BM35" s="58">
        <v>0</v>
      </c>
      <c r="BN35" s="58">
        <v>0</v>
      </c>
      <c r="BO35" s="58">
        <v>0</v>
      </c>
      <c r="BP35" s="58">
        <v>0</v>
      </c>
      <c r="BQ35" s="58">
        <v>0</v>
      </c>
      <c r="BR35" s="58">
        <v>0</v>
      </c>
      <c r="BS35" s="58">
        <v>0</v>
      </c>
      <c r="BT35" s="58">
        <v>0</v>
      </c>
      <c r="BU35" s="58">
        <v>0</v>
      </c>
      <c r="BV35" s="58">
        <v>0</v>
      </c>
      <c r="BW35" s="58">
        <v>0</v>
      </c>
      <c r="BX35" s="58">
        <v>0</v>
      </c>
      <c r="BY35" s="58">
        <v>0</v>
      </c>
      <c r="BZ35" s="58">
        <v>0</v>
      </c>
      <c r="CA35" s="58">
        <v>0</v>
      </c>
      <c r="CB35" s="58">
        <v>0</v>
      </c>
      <c r="CC35" s="58">
        <v>0</v>
      </c>
      <c r="CD35" s="58">
        <v>0</v>
      </c>
      <c r="CE35" s="58">
        <v>0</v>
      </c>
      <c r="CF35" s="58">
        <v>0</v>
      </c>
      <c r="CG35" s="58">
        <v>0</v>
      </c>
      <c r="CH35" s="58">
        <v>0</v>
      </c>
      <c r="CI35" s="58">
        <v>0</v>
      </c>
      <c r="CJ35" s="58">
        <v>0</v>
      </c>
      <c r="CK35" s="58">
        <v>0</v>
      </c>
      <c r="CL35" s="58">
        <v>0</v>
      </c>
      <c r="CM35" s="58">
        <v>0</v>
      </c>
      <c r="CN35" s="58">
        <v>0</v>
      </c>
      <c r="CO35" s="58">
        <v>0</v>
      </c>
      <c r="CP35" s="58">
        <v>0</v>
      </c>
      <c r="CQ35" s="58">
        <v>0</v>
      </c>
      <c r="CR35" s="58">
        <v>0</v>
      </c>
      <c r="CS35" s="58">
        <v>0</v>
      </c>
      <c r="CT35" s="58">
        <v>0</v>
      </c>
      <c r="CU35" s="58">
        <v>0</v>
      </c>
      <c r="CV35" s="58">
        <v>0</v>
      </c>
      <c r="CW35" s="58">
        <v>0</v>
      </c>
      <c r="CX35" s="58">
        <v>0</v>
      </c>
      <c r="CY35" s="58">
        <v>0</v>
      </c>
      <c r="CZ35" s="58">
        <v>0</v>
      </c>
      <c r="DA35" s="58">
        <v>0</v>
      </c>
      <c r="DB35" s="58">
        <v>0</v>
      </c>
      <c r="DC35" s="58">
        <v>0</v>
      </c>
      <c r="DD35" s="56">
        <v>0</v>
      </c>
      <c r="DE35" s="56">
        <v>0</v>
      </c>
      <c r="DF35" s="56">
        <v>0</v>
      </c>
      <c r="DG35" s="56">
        <v>0</v>
      </c>
      <c r="DH35" s="56">
        <v>0</v>
      </c>
    </row>
  </sheetData>
  <sheetProtection/>
  <mergeCells count="111">
    <mergeCell ref="A2:DH2"/>
    <mergeCell ref="A4:D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59" right="0.59" top="0.59" bottom="0.59" header="0" footer="0"/>
  <pageSetup fitToHeight="100" fitToWidth="1" horizontalDpi="600" verticalDpi="600" orientation="landscape" paperSize="9" scale="13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showGridLines="0" showZeros="0" workbookViewId="0" topLeftCell="A7">
      <selection activeCell="D51" activeCellId="3" sqref="D10:D13 D22 D23 D5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32"/>
      <c r="B1" s="32"/>
      <c r="C1" s="33"/>
      <c r="D1" s="32"/>
      <c r="E1" s="32"/>
      <c r="F1" s="34" t="s">
        <v>420</v>
      </c>
      <c r="G1" s="49"/>
    </row>
    <row r="2" spans="1:7" ht="25.5" customHeight="1">
      <c r="A2" s="72" t="s">
        <v>421</v>
      </c>
      <c r="B2" s="73"/>
      <c r="C2" s="73"/>
      <c r="D2" s="73"/>
      <c r="E2" s="73"/>
      <c r="F2" s="73"/>
      <c r="G2" s="49"/>
    </row>
    <row r="3" spans="1:7" ht="19.5" customHeight="1">
      <c r="A3" s="74"/>
      <c r="B3" s="74"/>
      <c r="C3" s="74"/>
      <c r="D3" s="35"/>
      <c r="E3" s="35"/>
      <c r="F3" s="7" t="s">
        <v>2</v>
      </c>
      <c r="G3" s="49"/>
    </row>
    <row r="4" spans="1:7" ht="19.5" customHeight="1">
      <c r="A4" s="75" t="s">
        <v>422</v>
      </c>
      <c r="B4" s="75"/>
      <c r="C4" s="75"/>
      <c r="D4" s="17" t="s">
        <v>144</v>
      </c>
      <c r="E4" s="17"/>
      <c r="F4" s="17"/>
      <c r="G4" s="49"/>
    </row>
    <row r="5" spans="1:7" ht="19.5" customHeight="1">
      <c r="A5" s="12" t="s">
        <v>65</v>
      </c>
      <c r="B5" s="13"/>
      <c r="C5" s="17" t="s">
        <v>314</v>
      </c>
      <c r="D5" s="17" t="s">
        <v>55</v>
      </c>
      <c r="E5" s="11" t="s">
        <v>423</v>
      </c>
      <c r="F5" s="76" t="s">
        <v>424</v>
      </c>
      <c r="G5" s="49"/>
    </row>
    <row r="6" spans="1:7" ht="18" customHeight="1">
      <c r="A6" s="68" t="s">
        <v>75</v>
      </c>
      <c r="B6" s="68" t="s">
        <v>76</v>
      </c>
      <c r="C6" s="17"/>
      <c r="D6" s="17"/>
      <c r="E6" s="11"/>
      <c r="F6" s="76"/>
      <c r="G6" s="49"/>
    </row>
    <row r="7" spans="1:7" s="53" customFormat="1" ht="12.75" customHeight="1">
      <c r="A7" s="17" t="s">
        <v>78</v>
      </c>
      <c r="B7" s="17" t="s">
        <v>78</v>
      </c>
      <c r="C7" s="17" t="s">
        <v>78</v>
      </c>
      <c r="D7" s="23">
        <v>1</v>
      </c>
      <c r="E7" s="23">
        <v>2</v>
      </c>
      <c r="F7" s="23">
        <v>3</v>
      </c>
      <c r="G7" s="65"/>
    </row>
    <row r="8" spans="1:7" s="53" customFormat="1" ht="15" customHeight="1">
      <c r="A8" s="16"/>
      <c r="B8" s="16"/>
      <c r="C8" s="16" t="s">
        <v>191</v>
      </c>
      <c r="D8" s="77">
        <f>E8+F8</f>
        <v>4551279</v>
      </c>
      <c r="E8" s="78">
        <f>E9+E23+E51+E64+E68+E74</f>
        <v>4249719</v>
      </c>
      <c r="F8" s="78">
        <f>F9+F23+F51+F64+F68+F74</f>
        <v>301560</v>
      </c>
      <c r="G8" s="65"/>
    </row>
    <row r="9" spans="1:7" ht="18" customHeight="1">
      <c r="A9" s="25"/>
      <c r="B9" s="25"/>
      <c r="C9" s="46" t="s">
        <v>309</v>
      </c>
      <c r="D9" s="79">
        <f>SUM(D10:D22)</f>
        <v>4217319</v>
      </c>
      <c r="E9" s="79">
        <f>SUM(E10:E22)</f>
        <v>4217319</v>
      </c>
      <c r="F9" s="79">
        <f>SUM(F10:F22)</f>
        <v>0</v>
      </c>
      <c r="G9" s="49"/>
    </row>
    <row r="10" spans="1:7" ht="18" customHeight="1">
      <c r="A10" s="25" t="s">
        <v>425</v>
      </c>
      <c r="B10" s="25" t="s">
        <v>82</v>
      </c>
      <c r="C10" s="46" t="s">
        <v>426</v>
      </c>
      <c r="D10" s="57">
        <f aca="true" t="shared" si="0" ref="D10:D22">E10+F10</f>
        <v>1581696</v>
      </c>
      <c r="E10" s="80">
        <v>1581696</v>
      </c>
      <c r="F10" s="81"/>
      <c r="G10" s="49"/>
    </row>
    <row r="11" spans="1:7" ht="18" customHeight="1">
      <c r="A11" s="25" t="s">
        <v>425</v>
      </c>
      <c r="B11" s="25" t="s">
        <v>83</v>
      </c>
      <c r="C11" s="46" t="s">
        <v>427</v>
      </c>
      <c r="D11" s="57">
        <f t="shared" si="0"/>
        <v>516804</v>
      </c>
      <c r="E11" s="80">
        <v>516804</v>
      </c>
      <c r="F11" s="59"/>
      <c r="G11" s="49"/>
    </row>
    <row r="12" spans="1:7" ht="18" customHeight="1">
      <c r="A12" s="25" t="s">
        <v>425</v>
      </c>
      <c r="B12" s="25" t="s">
        <v>86</v>
      </c>
      <c r="C12" s="46" t="s">
        <v>428</v>
      </c>
      <c r="D12" s="57">
        <f t="shared" si="0"/>
        <v>0</v>
      </c>
      <c r="E12" s="80">
        <v>0</v>
      </c>
      <c r="F12" s="82"/>
      <c r="G12" s="49"/>
    </row>
    <row r="13" spans="1:7" ht="18" customHeight="1">
      <c r="A13" s="25" t="s">
        <v>425</v>
      </c>
      <c r="B13" s="25" t="s">
        <v>112</v>
      </c>
      <c r="C13" s="46" t="s">
        <v>429</v>
      </c>
      <c r="D13" s="57">
        <f t="shared" si="0"/>
        <v>173855</v>
      </c>
      <c r="E13" s="80">
        <v>173855</v>
      </c>
      <c r="F13" s="57"/>
      <c r="G13" s="83"/>
    </row>
    <row r="14" spans="1:7" ht="18" customHeight="1">
      <c r="A14" s="25" t="s">
        <v>425</v>
      </c>
      <c r="B14" s="25" t="s">
        <v>214</v>
      </c>
      <c r="C14" s="46" t="s">
        <v>430</v>
      </c>
      <c r="D14" s="57">
        <f t="shared" si="0"/>
        <v>569340</v>
      </c>
      <c r="E14" s="80">
        <v>569340</v>
      </c>
      <c r="F14" s="59"/>
      <c r="G14" s="49"/>
    </row>
    <row r="15" spans="1:7" ht="18" customHeight="1">
      <c r="A15" s="25" t="s">
        <v>425</v>
      </c>
      <c r="B15" s="25" t="s">
        <v>89</v>
      </c>
      <c r="C15" s="46" t="s">
        <v>431</v>
      </c>
      <c r="D15" s="57">
        <f t="shared" si="0"/>
        <v>545490</v>
      </c>
      <c r="E15" s="80">
        <v>545490</v>
      </c>
      <c r="F15" s="59"/>
      <c r="G15" s="51"/>
    </row>
    <row r="16" spans="1:7" ht="18" customHeight="1">
      <c r="A16" s="25" t="s">
        <v>425</v>
      </c>
      <c r="B16" s="25" t="s">
        <v>217</v>
      </c>
      <c r="C16" s="46" t="s">
        <v>432</v>
      </c>
      <c r="D16" s="57">
        <f t="shared" si="0"/>
        <v>0</v>
      </c>
      <c r="E16" s="80">
        <v>0</v>
      </c>
      <c r="F16" s="59"/>
      <c r="G16" s="51"/>
    </row>
    <row r="17" spans="1:7" ht="18" customHeight="1">
      <c r="A17" s="25" t="s">
        <v>425</v>
      </c>
      <c r="B17" s="25" t="s">
        <v>219</v>
      </c>
      <c r="C17" s="46" t="s">
        <v>433</v>
      </c>
      <c r="D17" s="57">
        <f t="shared" si="0"/>
        <v>138579</v>
      </c>
      <c r="E17" s="80">
        <v>138579</v>
      </c>
      <c r="F17" s="59"/>
      <c r="G17" s="51"/>
    </row>
    <row r="18" spans="1:7" ht="18" customHeight="1">
      <c r="A18" s="25" t="s">
        <v>425</v>
      </c>
      <c r="B18" s="25" t="s">
        <v>93</v>
      </c>
      <c r="C18" s="46" t="s">
        <v>434</v>
      </c>
      <c r="D18" s="57">
        <f t="shared" si="0"/>
        <v>103968</v>
      </c>
      <c r="E18" s="80">
        <v>103968</v>
      </c>
      <c r="F18" s="59"/>
      <c r="G18" s="51"/>
    </row>
    <row r="19" spans="1:7" ht="18" customHeight="1">
      <c r="A19" s="25" t="s">
        <v>425</v>
      </c>
      <c r="B19" s="25" t="s">
        <v>222</v>
      </c>
      <c r="C19" s="46" t="s">
        <v>435</v>
      </c>
      <c r="D19" s="57">
        <f t="shared" si="0"/>
        <v>21888</v>
      </c>
      <c r="E19" s="80">
        <v>21888</v>
      </c>
      <c r="F19" s="59"/>
      <c r="G19" s="51"/>
    </row>
    <row r="20" spans="1:7" ht="18" customHeight="1">
      <c r="A20" s="25" t="s">
        <v>425</v>
      </c>
      <c r="B20" s="25" t="s">
        <v>224</v>
      </c>
      <c r="C20" s="46" t="s">
        <v>110</v>
      </c>
      <c r="D20" s="57">
        <f t="shared" si="0"/>
        <v>327299</v>
      </c>
      <c r="E20" s="80">
        <v>327299</v>
      </c>
      <c r="F20" s="59"/>
      <c r="G20" s="51"/>
    </row>
    <row r="21" spans="1:7" ht="18" customHeight="1">
      <c r="A21" s="25" t="s">
        <v>425</v>
      </c>
      <c r="B21" s="25" t="s">
        <v>226</v>
      </c>
      <c r="C21" s="46" t="s">
        <v>436</v>
      </c>
      <c r="D21" s="57">
        <f t="shared" si="0"/>
        <v>0</v>
      </c>
      <c r="E21" s="80">
        <v>0</v>
      </c>
      <c r="F21" s="59"/>
      <c r="G21" s="49"/>
    </row>
    <row r="22" spans="1:7" ht="18" customHeight="1">
      <c r="A22" s="25" t="s">
        <v>425</v>
      </c>
      <c r="B22" s="25" t="s">
        <v>91</v>
      </c>
      <c r="C22" s="46" t="s">
        <v>203</v>
      </c>
      <c r="D22" s="57">
        <f t="shared" si="0"/>
        <v>238400</v>
      </c>
      <c r="E22" s="56">
        <v>238400</v>
      </c>
      <c r="F22" s="59"/>
      <c r="G22" s="51"/>
    </row>
    <row r="23" spans="1:7" ht="18" customHeight="1">
      <c r="A23" s="25"/>
      <c r="B23" s="25"/>
      <c r="C23" s="46" t="s">
        <v>310</v>
      </c>
      <c r="D23" s="79">
        <f>SUM(D24:D50)</f>
        <v>301560</v>
      </c>
      <c r="E23" s="79">
        <f>SUM(E24:E50)</f>
        <v>0</v>
      </c>
      <c r="F23" s="79">
        <f>SUM(F24:F50)</f>
        <v>301560</v>
      </c>
      <c r="G23" s="49"/>
    </row>
    <row r="24" spans="1:7" ht="18" customHeight="1">
      <c r="A24" s="25" t="s">
        <v>437</v>
      </c>
      <c r="B24" s="25" t="s">
        <v>82</v>
      </c>
      <c r="C24" s="46" t="s">
        <v>438</v>
      </c>
      <c r="D24" s="57">
        <f aca="true" t="shared" si="1" ref="D24:D50">E24+F24</f>
        <v>5560</v>
      </c>
      <c r="E24" s="84"/>
      <c r="F24" s="80">
        <v>5560</v>
      </c>
      <c r="G24" s="49"/>
    </row>
    <row r="25" spans="1:7" ht="18" customHeight="1">
      <c r="A25" s="25" t="s">
        <v>437</v>
      </c>
      <c r="B25" s="25" t="s">
        <v>83</v>
      </c>
      <c r="C25" s="46" t="s">
        <v>439</v>
      </c>
      <c r="D25" s="57">
        <f t="shared" si="1"/>
        <v>0</v>
      </c>
      <c r="E25" s="84"/>
      <c r="F25" s="80">
        <v>0</v>
      </c>
      <c r="G25" s="49"/>
    </row>
    <row r="26" spans="1:7" ht="18" customHeight="1">
      <c r="A26" s="25" t="s">
        <v>437</v>
      </c>
      <c r="B26" s="25" t="s">
        <v>86</v>
      </c>
      <c r="C26" s="46" t="s">
        <v>440</v>
      </c>
      <c r="D26" s="57">
        <f t="shared" si="1"/>
        <v>0</v>
      </c>
      <c r="E26" s="84"/>
      <c r="F26" s="80">
        <v>0</v>
      </c>
      <c r="G26" s="49"/>
    </row>
    <row r="27" spans="1:7" ht="18" customHeight="1">
      <c r="A27" s="25" t="s">
        <v>437</v>
      </c>
      <c r="B27" s="25" t="s">
        <v>210</v>
      </c>
      <c r="C27" s="46" t="s">
        <v>441</v>
      </c>
      <c r="D27" s="57">
        <f t="shared" si="1"/>
        <v>0</v>
      </c>
      <c r="E27" s="84"/>
      <c r="F27" s="80">
        <v>0</v>
      </c>
      <c r="G27" s="49"/>
    </row>
    <row r="28" spans="1:7" ht="18" customHeight="1">
      <c r="A28" s="25" t="s">
        <v>437</v>
      </c>
      <c r="B28" s="25" t="s">
        <v>101</v>
      </c>
      <c r="C28" s="46" t="s">
        <v>442</v>
      </c>
      <c r="D28" s="57">
        <f t="shared" si="1"/>
        <v>5000</v>
      </c>
      <c r="E28" s="84"/>
      <c r="F28" s="80">
        <v>5000</v>
      </c>
      <c r="G28" s="49"/>
    </row>
    <row r="29" spans="1:7" ht="18" customHeight="1">
      <c r="A29" s="25" t="s">
        <v>437</v>
      </c>
      <c r="B29" s="25" t="s">
        <v>112</v>
      </c>
      <c r="C29" s="46" t="s">
        <v>443</v>
      </c>
      <c r="D29" s="57">
        <f t="shared" si="1"/>
        <v>60000</v>
      </c>
      <c r="E29" s="84"/>
      <c r="F29" s="80">
        <v>60000</v>
      </c>
      <c r="G29" s="49"/>
    </row>
    <row r="30" spans="1:7" ht="18" customHeight="1">
      <c r="A30" s="25" t="s">
        <v>437</v>
      </c>
      <c r="B30" s="25" t="s">
        <v>214</v>
      </c>
      <c r="C30" s="46" t="s">
        <v>444</v>
      </c>
      <c r="D30" s="57">
        <f t="shared" si="1"/>
        <v>63000</v>
      </c>
      <c r="E30" s="84"/>
      <c r="F30" s="80">
        <v>63000</v>
      </c>
      <c r="G30" s="49"/>
    </row>
    <row r="31" spans="1:7" ht="18" customHeight="1">
      <c r="A31" s="25" t="s">
        <v>445</v>
      </c>
      <c r="B31" s="25" t="s">
        <v>89</v>
      </c>
      <c r="C31" s="46" t="s">
        <v>446</v>
      </c>
      <c r="D31" s="57">
        <f t="shared" si="1"/>
        <v>0</v>
      </c>
      <c r="E31" s="84"/>
      <c r="F31" s="56">
        <v>0</v>
      </c>
      <c r="G31" s="49"/>
    </row>
    <row r="32" spans="1:7" ht="18" customHeight="1">
      <c r="A32" s="25" t="s">
        <v>437</v>
      </c>
      <c r="B32" s="25" t="s">
        <v>217</v>
      </c>
      <c r="C32" s="46" t="s">
        <v>447</v>
      </c>
      <c r="D32" s="57">
        <f t="shared" si="1"/>
        <v>0</v>
      </c>
      <c r="E32" s="84"/>
      <c r="F32" s="85">
        <v>0</v>
      </c>
      <c r="G32" s="49"/>
    </row>
    <row r="33" spans="1:7" ht="18" customHeight="1">
      <c r="A33" s="25" t="s">
        <v>437</v>
      </c>
      <c r="B33" s="25" t="s">
        <v>93</v>
      </c>
      <c r="C33" s="46" t="s">
        <v>448</v>
      </c>
      <c r="D33" s="57">
        <f t="shared" si="1"/>
        <v>0</v>
      </c>
      <c r="E33" s="84"/>
      <c r="F33" s="80">
        <v>0</v>
      </c>
      <c r="G33" s="49"/>
    </row>
    <row r="34" spans="1:7" ht="18" customHeight="1">
      <c r="A34" s="25" t="s">
        <v>437</v>
      </c>
      <c r="B34" s="25" t="s">
        <v>222</v>
      </c>
      <c r="C34" s="46" t="s">
        <v>449</v>
      </c>
      <c r="D34" s="57">
        <f t="shared" si="1"/>
        <v>0</v>
      </c>
      <c r="E34" s="84"/>
      <c r="F34" s="80">
        <v>0</v>
      </c>
      <c r="G34" s="49"/>
    </row>
    <row r="35" spans="1:7" ht="18" customHeight="1">
      <c r="A35" s="25" t="s">
        <v>437</v>
      </c>
      <c r="B35" s="25" t="s">
        <v>224</v>
      </c>
      <c r="C35" s="46" t="s">
        <v>450</v>
      </c>
      <c r="D35" s="57">
        <f t="shared" si="1"/>
        <v>0</v>
      </c>
      <c r="E35" s="84"/>
      <c r="F35" s="80">
        <v>0</v>
      </c>
      <c r="G35" s="49"/>
    </row>
    <row r="36" spans="1:7" ht="18" customHeight="1">
      <c r="A36" s="25" t="s">
        <v>437</v>
      </c>
      <c r="B36" s="25" t="s">
        <v>226</v>
      </c>
      <c r="C36" s="46" t="s">
        <v>451</v>
      </c>
      <c r="D36" s="57">
        <f t="shared" si="1"/>
        <v>0</v>
      </c>
      <c r="E36" s="84"/>
      <c r="F36" s="80">
        <v>0</v>
      </c>
      <c r="G36" s="49"/>
    </row>
    <row r="37" spans="1:7" ht="18" customHeight="1">
      <c r="A37" s="25" t="s">
        <v>437</v>
      </c>
      <c r="B37" s="25" t="s">
        <v>452</v>
      </c>
      <c r="C37" s="46" t="s">
        <v>208</v>
      </c>
      <c r="D37" s="57">
        <f t="shared" si="1"/>
        <v>0</v>
      </c>
      <c r="E37" s="84"/>
      <c r="F37" s="80">
        <v>0</v>
      </c>
      <c r="G37" s="49"/>
    </row>
    <row r="38" spans="1:7" ht="18" customHeight="1">
      <c r="A38" s="25" t="s">
        <v>437</v>
      </c>
      <c r="B38" s="25" t="s">
        <v>453</v>
      </c>
      <c r="C38" s="46" t="s">
        <v>209</v>
      </c>
      <c r="D38" s="57">
        <f t="shared" si="1"/>
        <v>0</v>
      </c>
      <c r="E38" s="84"/>
      <c r="F38" s="80">
        <v>0</v>
      </c>
      <c r="G38" s="49"/>
    </row>
    <row r="39" spans="1:7" ht="18" customHeight="1">
      <c r="A39" s="25" t="s">
        <v>437</v>
      </c>
      <c r="B39" s="25" t="s">
        <v>454</v>
      </c>
      <c r="C39" s="46" t="s">
        <v>213</v>
      </c>
      <c r="D39" s="57">
        <f t="shared" si="1"/>
        <v>0</v>
      </c>
      <c r="E39" s="84"/>
      <c r="F39" s="80">
        <v>0</v>
      </c>
      <c r="G39" s="49"/>
    </row>
    <row r="40" spans="1:7" ht="18" customHeight="1">
      <c r="A40" s="25" t="s">
        <v>437</v>
      </c>
      <c r="B40" s="25" t="s">
        <v>455</v>
      </c>
      <c r="C40" s="46" t="s">
        <v>456</v>
      </c>
      <c r="D40" s="57">
        <f t="shared" si="1"/>
        <v>0</v>
      </c>
      <c r="E40" s="84"/>
      <c r="F40" s="80">
        <v>0</v>
      </c>
      <c r="G40" s="49"/>
    </row>
    <row r="41" spans="1:7" ht="18" customHeight="1">
      <c r="A41" s="25" t="s">
        <v>437</v>
      </c>
      <c r="B41" s="25" t="s">
        <v>457</v>
      </c>
      <c r="C41" s="46" t="s">
        <v>458</v>
      </c>
      <c r="D41" s="57">
        <f t="shared" si="1"/>
        <v>0</v>
      </c>
      <c r="E41" s="84"/>
      <c r="F41" s="80">
        <v>0</v>
      </c>
      <c r="G41" s="49"/>
    </row>
    <row r="42" spans="1:7" ht="18" customHeight="1">
      <c r="A42" s="25" t="s">
        <v>437</v>
      </c>
      <c r="B42" s="25" t="s">
        <v>459</v>
      </c>
      <c r="C42" s="46" t="s">
        <v>460</v>
      </c>
      <c r="D42" s="57">
        <f t="shared" si="1"/>
        <v>0</v>
      </c>
      <c r="E42" s="84"/>
      <c r="F42" s="80">
        <v>0</v>
      </c>
      <c r="G42" s="49"/>
    </row>
    <row r="43" spans="1:6" ht="18" customHeight="1">
      <c r="A43" s="25" t="s">
        <v>437</v>
      </c>
      <c r="B43" s="25" t="s">
        <v>461</v>
      </c>
      <c r="C43" s="46" t="s">
        <v>221</v>
      </c>
      <c r="D43" s="57">
        <f t="shared" si="1"/>
        <v>0</v>
      </c>
      <c r="E43" s="84"/>
      <c r="F43" s="80">
        <v>0</v>
      </c>
    </row>
    <row r="44" spans="1:6" ht="18" customHeight="1">
      <c r="A44" s="25" t="s">
        <v>437</v>
      </c>
      <c r="B44" s="25" t="s">
        <v>462</v>
      </c>
      <c r="C44" s="46" t="s">
        <v>212</v>
      </c>
      <c r="D44" s="57">
        <f t="shared" si="1"/>
        <v>0</v>
      </c>
      <c r="E44" s="84"/>
      <c r="F44" s="80">
        <v>0</v>
      </c>
    </row>
    <row r="45" spans="1:6" ht="18" customHeight="1">
      <c r="A45" s="25" t="s">
        <v>437</v>
      </c>
      <c r="B45" s="25" t="s">
        <v>463</v>
      </c>
      <c r="C45" s="46" t="s">
        <v>223</v>
      </c>
      <c r="D45" s="57">
        <f t="shared" si="1"/>
        <v>113472</v>
      </c>
      <c r="E45" s="84"/>
      <c r="F45" s="80">
        <v>113472</v>
      </c>
    </row>
    <row r="46" spans="1:6" ht="18" customHeight="1">
      <c r="A46" s="25" t="s">
        <v>437</v>
      </c>
      <c r="B46" s="25" t="s">
        <v>95</v>
      </c>
      <c r="C46" s="46" t="s">
        <v>225</v>
      </c>
      <c r="D46" s="57">
        <f t="shared" si="1"/>
        <v>54528</v>
      </c>
      <c r="E46" s="84"/>
      <c r="F46" s="80">
        <v>54528</v>
      </c>
    </row>
    <row r="47" spans="1:6" ht="18" customHeight="1">
      <c r="A47" s="25" t="s">
        <v>437</v>
      </c>
      <c r="B47" s="25" t="s">
        <v>464</v>
      </c>
      <c r="C47" s="46" t="s">
        <v>216</v>
      </c>
      <c r="D47" s="57">
        <f t="shared" si="1"/>
        <v>0</v>
      </c>
      <c r="E47" s="84"/>
      <c r="F47" s="80">
        <v>0</v>
      </c>
    </row>
    <row r="48" spans="1:6" ht="18" customHeight="1">
      <c r="A48" s="25" t="s">
        <v>437</v>
      </c>
      <c r="B48" s="25" t="s">
        <v>465</v>
      </c>
      <c r="C48" s="46" t="s">
        <v>227</v>
      </c>
      <c r="D48" s="57">
        <f t="shared" si="1"/>
        <v>0</v>
      </c>
      <c r="E48" s="84"/>
      <c r="F48" s="80">
        <v>0</v>
      </c>
    </row>
    <row r="49" spans="1:6" ht="18" customHeight="1">
      <c r="A49" s="25" t="s">
        <v>437</v>
      </c>
      <c r="B49" s="25" t="s">
        <v>466</v>
      </c>
      <c r="C49" s="46" t="s">
        <v>467</v>
      </c>
      <c r="D49" s="57">
        <f t="shared" si="1"/>
        <v>0</v>
      </c>
      <c r="E49" s="84"/>
      <c r="F49" s="80">
        <v>0</v>
      </c>
    </row>
    <row r="50" spans="1:6" ht="18" customHeight="1">
      <c r="A50" s="25" t="s">
        <v>437</v>
      </c>
      <c r="B50" s="25" t="s">
        <v>91</v>
      </c>
      <c r="C50" s="46" t="s">
        <v>228</v>
      </c>
      <c r="D50" s="57">
        <f t="shared" si="1"/>
        <v>0</v>
      </c>
      <c r="E50" s="84"/>
      <c r="F50" s="56">
        <v>0</v>
      </c>
    </row>
    <row r="51" spans="1:6" ht="18" customHeight="1">
      <c r="A51" s="25"/>
      <c r="B51" s="25"/>
      <c r="C51" s="46" t="s">
        <v>265</v>
      </c>
      <c r="D51" s="79">
        <f>D52+D53+D54+D55+D56+D57+D58+D59+D60+D61+D63</f>
        <v>32400</v>
      </c>
      <c r="E51" s="79">
        <f>E52+E53+E54+E55+E56+E57+E58+E59+E60+E61+E63</f>
        <v>32400</v>
      </c>
      <c r="F51" s="79">
        <f>F52+F53+F54+F55+F56+F57+F58+F59+F60+F61+F63</f>
        <v>0</v>
      </c>
    </row>
    <row r="52" spans="1:6" ht="18" customHeight="1">
      <c r="A52" s="25" t="s">
        <v>468</v>
      </c>
      <c r="B52" s="25" t="s">
        <v>82</v>
      </c>
      <c r="C52" s="46" t="s">
        <v>469</v>
      </c>
      <c r="D52" s="57">
        <f aca="true" t="shared" si="2" ref="D52:D63">E52+F52</f>
        <v>0</v>
      </c>
      <c r="E52" s="80">
        <v>0</v>
      </c>
      <c r="F52" s="59"/>
    </row>
    <row r="53" spans="1:6" ht="18" customHeight="1">
      <c r="A53" s="25" t="s">
        <v>468</v>
      </c>
      <c r="B53" s="25" t="s">
        <v>83</v>
      </c>
      <c r="C53" s="46" t="s">
        <v>470</v>
      </c>
      <c r="D53" s="57">
        <f t="shared" si="2"/>
        <v>0</v>
      </c>
      <c r="E53" s="80">
        <v>0</v>
      </c>
      <c r="F53" s="59"/>
    </row>
    <row r="54" spans="1:6" ht="18" customHeight="1">
      <c r="A54" s="25" t="s">
        <v>468</v>
      </c>
      <c r="B54" s="25" t="s">
        <v>86</v>
      </c>
      <c r="C54" s="46" t="s">
        <v>471</v>
      </c>
      <c r="D54" s="57">
        <f t="shared" si="2"/>
        <v>0</v>
      </c>
      <c r="E54" s="80">
        <v>0</v>
      </c>
      <c r="F54" s="59"/>
    </row>
    <row r="55" spans="1:6" ht="18" customHeight="1">
      <c r="A55" s="25" t="s">
        <v>468</v>
      </c>
      <c r="B55" s="25" t="s">
        <v>210</v>
      </c>
      <c r="C55" s="46" t="s">
        <v>472</v>
      </c>
      <c r="D55" s="57">
        <f t="shared" si="2"/>
        <v>0</v>
      </c>
      <c r="E55" s="80">
        <v>0</v>
      </c>
      <c r="F55" s="59"/>
    </row>
    <row r="56" spans="1:6" ht="18" customHeight="1">
      <c r="A56" s="25" t="s">
        <v>468</v>
      </c>
      <c r="B56" s="25" t="s">
        <v>101</v>
      </c>
      <c r="C56" s="46" t="s">
        <v>268</v>
      </c>
      <c r="D56" s="57">
        <f t="shared" si="2"/>
        <v>32400</v>
      </c>
      <c r="E56" s="80">
        <v>32400</v>
      </c>
      <c r="F56" s="59"/>
    </row>
    <row r="57" spans="1:6" ht="18" customHeight="1">
      <c r="A57" s="25" t="s">
        <v>468</v>
      </c>
      <c r="B57" s="25" t="s">
        <v>112</v>
      </c>
      <c r="C57" s="46" t="s">
        <v>473</v>
      </c>
      <c r="D57" s="57">
        <f t="shared" si="2"/>
        <v>0</v>
      </c>
      <c r="E57" s="80">
        <v>0</v>
      </c>
      <c r="F57" s="59"/>
    </row>
    <row r="58" spans="1:6" ht="18" customHeight="1">
      <c r="A58" s="25" t="s">
        <v>468</v>
      </c>
      <c r="B58" s="25" t="s">
        <v>214</v>
      </c>
      <c r="C58" s="46" t="s">
        <v>474</v>
      </c>
      <c r="D58" s="57">
        <f t="shared" si="2"/>
        <v>0</v>
      </c>
      <c r="E58" s="80">
        <v>0</v>
      </c>
      <c r="F58" s="59"/>
    </row>
    <row r="59" spans="1:6" ht="18" customHeight="1">
      <c r="A59" s="46" t="s">
        <v>468</v>
      </c>
      <c r="B59" s="46" t="s">
        <v>89</v>
      </c>
      <c r="C59" s="46" t="s">
        <v>475</v>
      </c>
      <c r="D59" s="57">
        <f t="shared" si="2"/>
        <v>0</v>
      </c>
      <c r="E59" s="80">
        <v>0</v>
      </c>
      <c r="F59" s="59"/>
    </row>
    <row r="60" spans="1:6" ht="18" customHeight="1">
      <c r="A60" s="46" t="s">
        <v>468</v>
      </c>
      <c r="B60" s="46" t="s">
        <v>217</v>
      </c>
      <c r="C60" s="46" t="s">
        <v>476</v>
      </c>
      <c r="D60" s="57">
        <f t="shared" si="2"/>
        <v>0</v>
      </c>
      <c r="E60" s="80">
        <v>0</v>
      </c>
      <c r="F60" s="59"/>
    </row>
    <row r="61" spans="1:6" ht="18" customHeight="1">
      <c r="A61" s="46" t="s">
        <v>468</v>
      </c>
      <c r="B61" s="46" t="s">
        <v>219</v>
      </c>
      <c r="C61" s="46" t="s">
        <v>269</v>
      </c>
      <c r="D61" s="57">
        <f t="shared" si="2"/>
        <v>0</v>
      </c>
      <c r="E61" s="56">
        <v>0</v>
      </c>
      <c r="F61" s="59"/>
    </row>
    <row r="62" spans="1:6" ht="18" customHeight="1">
      <c r="A62" s="46" t="s">
        <v>468</v>
      </c>
      <c r="B62" s="46" t="s">
        <v>91</v>
      </c>
      <c r="C62" s="46" t="s">
        <v>477</v>
      </c>
      <c r="D62" s="57">
        <f t="shared" si="2"/>
        <v>0</v>
      </c>
      <c r="E62" s="86">
        <v>0</v>
      </c>
      <c r="F62" s="59"/>
    </row>
    <row r="63" spans="1:6" ht="18.75" customHeight="1">
      <c r="A63" s="46" t="s">
        <v>468</v>
      </c>
      <c r="B63" s="46" t="s">
        <v>91</v>
      </c>
      <c r="C63" s="46" t="s">
        <v>478</v>
      </c>
      <c r="D63" s="57">
        <f t="shared" si="2"/>
        <v>0</v>
      </c>
      <c r="E63" s="86">
        <v>0</v>
      </c>
      <c r="F63" s="81"/>
    </row>
    <row r="64" spans="1:6" ht="18" customHeight="1">
      <c r="A64" s="87"/>
      <c r="B64" s="87"/>
      <c r="C64" s="88" t="s">
        <v>479</v>
      </c>
      <c r="D64" s="89">
        <f>SUM(D65:D67)</f>
        <v>0</v>
      </c>
      <c r="E64" s="89">
        <f>SUM(E65:E67)</f>
        <v>0</v>
      </c>
      <c r="F64" s="89">
        <f>SUM(F65:F67)</f>
        <v>0</v>
      </c>
    </row>
    <row r="65" spans="1:6" ht="18" customHeight="1">
      <c r="A65" s="87">
        <v>309</v>
      </c>
      <c r="B65" s="87" t="s">
        <v>83</v>
      </c>
      <c r="C65" s="88" t="s">
        <v>480</v>
      </c>
      <c r="D65" s="57">
        <f>E65+F65</f>
        <v>0</v>
      </c>
      <c r="E65" s="84"/>
      <c r="F65" s="90">
        <v>0</v>
      </c>
    </row>
    <row r="66" spans="1:6" ht="18" customHeight="1">
      <c r="A66" s="87">
        <v>309</v>
      </c>
      <c r="B66" s="87" t="s">
        <v>101</v>
      </c>
      <c r="C66" s="88" t="s">
        <v>233</v>
      </c>
      <c r="D66" s="57">
        <f>E66+F66</f>
        <v>0</v>
      </c>
      <c r="E66" s="84"/>
      <c r="F66" s="90">
        <v>0</v>
      </c>
    </row>
    <row r="67" spans="1:6" ht="18" customHeight="1">
      <c r="A67" s="87">
        <v>309</v>
      </c>
      <c r="B67" s="87" t="s">
        <v>112</v>
      </c>
      <c r="C67" s="88" t="s">
        <v>237</v>
      </c>
      <c r="D67" s="57">
        <f>E67+F67</f>
        <v>0</v>
      </c>
      <c r="E67" s="84"/>
      <c r="F67" s="91">
        <v>0</v>
      </c>
    </row>
    <row r="68" spans="1:6" ht="18" customHeight="1">
      <c r="A68" s="87"/>
      <c r="B68" s="87"/>
      <c r="C68" s="88" t="s">
        <v>312</v>
      </c>
      <c r="D68" s="92">
        <f>SUM(D69:D73)</f>
        <v>0</v>
      </c>
      <c r="E68" s="92">
        <f>SUM(E69:E73)</f>
        <v>0</v>
      </c>
      <c r="F68" s="92">
        <f>SUM(F69:F73)</f>
        <v>0</v>
      </c>
    </row>
    <row r="69" spans="1:6" ht="18" customHeight="1">
      <c r="A69" s="87">
        <v>310</v>
      </c>
      <c r="B69" s="87" t="s">
        <v>83</v>
      </c>
      <c r="C69" s="88" t="s">
        <v>480</v>
      </c>
      <c r="D69" s="57">
        <f>E69+F69</f>
        <v>0</v>
      </c>
      <c r="E69" s="84"/>
      <c r="F69" s="90">
        <v>0</v>
      </c>
    </row>
    <row r="70" spans="1:6" ht="18" customHeight="1">
      <c r="A70" s="87">
        <v>310</v>
      </c>
      <c r="B70" s="87" t="s">
        <v>86</v>
      </c>
      <c r="C70" s="88" t="s">
        <v>481</v>
      </c>
      <c r="D70" s="57">
        <f>E70+F70</f>
        <v>0</v>
      </c>
      <c r="E70" s="84"/>
      <c r="F70" s="90">
        <v>0</v>
      </c>
    </row>
    <row r="71" spans="1:6" ht="18" customHeight="1">
      <c r="A71" s="87">
        <v>310</v>
      </c>
      <c r="B71" s="87" t="s">
        <v>101</v>
      </c>
      <c r="C71" s="88" t="s">
        <v>233</v>
      </c>
      <c r="D71" s="57">
        <f>E71+F71</f>
        <v>0</v>
      </c>
      <c r="E71" s="84"/>
      <c r="F71" s="90">
        <v>0</v>
      </c>
    </row>
    <row r="72" spans="1:6" ht="18" customHeight="1">
      <c r="A72" s="87">
        <v>310</v>
      </c>
      <c r="B72" s="87" t="s">
        <v>112</v>
      </c>
      <c r="C72" s="88" t="s">
        <v>237</v>
      </c>
      <c r="D72" s="57">
        <f>E72+F72</f>
        <v>0</v>
      </c>
      <c r="E72" s="84"/>
      <c r="F72" s="90">
        <v>0</v>
      </c>
    </row>
    <row r="73" spans="1:6" ht="18" customHeight="1">
      <c r="A73" s="87">
        <v>310</v>
      </c>
      <c r="B73" s="87" t="s">
        <v>482</v>
      </c>
      <c r="C73" s="88" t="s">
        <v>483</v>
      </c>
      <c r="D73" s="57">
        <f>E73+F73</f>
        <v>0</v>
      </c>
      <c r="E73" s="84"/>
      <c r="F73" s="91">
        <v>0</v>
      </c>
    </row>
    <row r="74" spans="1:6" ht="18" customHeight="1">
      <c r="A74" s="87"/>
      <c r="B74" s="87"/>
      <c r="C74" s="88" t="s">
        <v>302</v>
      </c>
      <c r="D74" s="92">
        <f>SUM(D75:D76)</f>
        <v>0</v>
      </c>
      <c r="E74" s="92">
        <f>SUM(E75:E76)</f>
        <v>0</v>
      </c>
      <c r="F74" s="92">
        <f>SUM(F75:F76)</f>
        <v>0</v>
      </c>
    </row>
    <row r="75" spans="1:6" ht="18" customHeight="1">
      <c r="A75" s="87">
        <v>399</v>
      </c>
      <c r="B75" s="87" t="s">
        <v>89</v>
      </c>
      <c r="C75" s="88" t="s">
        <v>484</v>
      </c>
      <c r="D75" s="57">
        <f>E75+F75</f>
        <v>0</v>
      </c>
      <c r="E75" s="84"/>
      <c r="F75" s="93">
        <v>0</v>
      </c>
    </row>
    <row r="76" spans="1:6" ht="18" customHeight="1">
      <c r="A76" s="87">
        <v>399</v>
      </c>
      <c r="B76" s="87" t="s">
        <v>91</v>
      </c>
      <c r="C76" s="88" t="s">
        <v>117</v>
      </c>
      <c r="D76" s="57">
        <f>E76+F76</f>
        <v>0</v>
      </c>
      <c r="E76" s="84"/>
      <c r="F76" s="91">
        <v>0</v>
      </c>
    </row>
  </sheetData>
  <sheetProtection/>
  <mergeCells count="6">
    <mergeCell ref="A3:C3"/>
    <mergeCell ref="D4:F4"/>
    <mergeCell ref="C5:C6"/>
    <mergeCell ref="D5:D6"/>
    <mergeCell ref="E5:E6"/>
    <mergeCell ref="F5:F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showGridLines="0" showZeros="0" tabSelected="1" workbookViewId="0" topLeftCell="A31">
      <selection activeCell="E49" sqref="E49"/>
    </sheetView>
  </sheetViews>
  <sheetFormatPr defaultColWidth="9.16015625" defaultRowHeight="12.75" customHeight="1"/>
  <cols>
    <col min="1" max="3" width="11" style="0" customWidth="1"/>
    <col min="4" max="4" width="12.66015625" style="0" customWidth="1"/>
    <col min="5" max="5" width="38" style="0" customWidth="1"/>
    <col min="6" max="6" width="17.33203125" style="0" customWidth="1"/>
  </cols>
  <sheetData>
    <row r="1" spans="1:6" ht="19.5" customHeight="1">
      <c r="A1" s="1"/>
      <c r="B1" s="2"/>
      <c r="C1" s="2"/>
      <c r="D1" s="2"/>
      <c r="E1" s="2"/>
      <c r="F1" s="67" t="s">
        <v>485</v>
      </c>
    </row>
    <row r="2" spans="1:6" ht="19.5" customHeight="1">
      <c r="A2" s="4" t="s">
        <v>486</v>
      </c>
      <c r="B2" s="4"/>
      <c r="C2" s="4"/>
      <c r="D2" s="4"/>
      <c r="E2" s="4"/>
      <c r="F2" s="4"/>
    </row>
    <row r="3" spans="1:6" ht="19.5" customHeight="1">
      <c r="A3" s="5"/>
      <c r="B3" s="5"/>
      <c r="C3" s="5"/>
      <c r="D3" s="5"/>
      <c r="E3" s="5"/>
      <c r="F3" s="7" t="s">
        <v>2</v>
      </c>
    </row>
    <row r="4" spans="1:6" ht="19.5" customHeight="1">
      <c r="A4" s="12" t="s">
        <v>54</v>
      </c>
      <c r="B4" s="12"/>
      <c r="C4" s="12"/>
      <c r="D4" s="12"/>
      <c r="E4" s="12"/>
      <c r="F4" s="17" t="s">
        <v>68</v>
      </c>
    </row>
    <row r="5" spans="1:6" ht="19.5" customHeight="1">
      <c r="A5" s="12" t="s">
        <v>65</v>
      </c>
      <c r="B5" s="12"/>
      <c r="C5" s="12"/>
      <c r="D5" s="17" t="s">
        <v>66</v>
      </c>
      <c r="E5" s="17" t="s">
        <v>487</v>
      </c>
      <c r="F5" s="17"/>
    </row>
    <row r="6" spans="1:6" ht="30.75" customHeight="1">
      <c r="A6" s="68" t="s">
        <v>75</v>
      </c>
      <c r="B6" s="69" t="s">
        <v>76</v>
      </c>
      <c r="C6" s="68" t="s">
        <v>77</v>
      </c>
      <c r="D6" s="17"/>
      <c r="E6" s="17"/>
      <c r="F6" s="17"/>
    </row>
    <row r="7" spans="1:6" s="66" customFormat="1" ht="12.75" customHeight="1">
      <c r="A7" s="70" t="s">
        <v>78</v>
      </c>
      <c r="B7" s="70" t="s">
        <v>78</v>
      </c>
      <c r="C7" s="70" t="s">
        <v>78</v>
      </c>
      <c r="D7" s="70" t="s">
        <v>78</v>
      </c>
      <c r="E7" s="71" t="s">
        <v>78</v>
      </c>
      <c r="F7" s="71" t="s">
        <v>78</v>
      </c>
    </row>
    <row r="8" spans="1:6" ht="19.5" customHeight="1">
      <c r="A8" s="46"/>
      <c r="B8" s="46"/>
      <c r="C8" s="46"/>
      <c r="D8" s="25"/>
      <c r="E8" s="25" t="s">
        <v>55</v>
      </c>
      <c r="F8" s="56">
        <v>7796554</v>
      </c>
    </row>
    <row r="9" spans="1:6" ht="19.5" customHeight="1">
      <c r="A9" s="46"/>
      <c r="B9" s="46"/>
      <c r="C9" s="46"/>
      <c r="D9" s="25" t="s">
        <v>79</v>
      </c>
      <c r="E9" s="25" t="s">
        <v>80</v>
      </c>
      <c r="F9" s="56">
        <v>7620248</v>
      </c>
    </row>
    <row r="10" spans="1:6" ht="19.5" customHeight="1">
      <c r="A10" s="46"/>
      <c r="B10" s="46"/>
      <c r="C10" s="46"/>
      <c r="D10" s="25"/>
      <c r="E10" s="25"/>
      <c r="F10" s="56">
        <v>7484848</v>
      </c>
    </row>
    <row r="11" spans="1:6" ht="19.5" customHeight="1">
      <c r="A11" s="46" t="s">
        <v>81</v>
      </c>
      <c r="B11" s="46" t="s">
        <v>82</v>
      </c>
      <c r="C11" s="46" t="s">
        <v>83</v>
      </c>
      <c r="D11" s="25" t="s">
        <v>84</v>
      </c>
      <c r="E11" s="25" t="s">
        <v>488</v>
      </c>
      <c r="F11" s="56">
        <v>20000</v>
      </c>
    </row>
    <row r="12" spans="1:6" ht="19.5" customHeight="1">
      <c r="A12" s="46" t="s">
        <v>81</v>
      </c>
      <c r="B12" s="46" t="s">
        <v>86</v>
      </c>
      <c r="C12" s="46" t="s">
        <v>83</v>
      </c>
      <c r="D12" s="25" t="s">
        <v>84</v>
      </c>
      <c r="E12" s="25" t="s">
        <v>489</v>
      </c>
      <c r="F12" s="56">
        <v>110000</v>
      </c>
    </row>
    <row r="13" spans="1:6" ht="19.5" customHeight="1">
      <c r="A13" s="46" t="s">
        <v>81</v>
      </c>
      <c r="B13" s="46" t="s">
        <v>86</v>
      </c>
      <c r="C13" s="46" t="s">
        <v>83</v>
      </c>
      <c r="D13" s="25" t="s">
        <v>84</v>
      </c>
      <c r="E13" s="25" t="s">
        <v>246</v>
      </c>
      <c r="F13" s="56">
        <v>181984</v>
      </c>
    </row>
    <row r="14" spans="1:6" ht="19.5" customHeight="1">
      <c r="A14" s="46" t="s">
        <v>81</v>
      </c>
      <c r="B14" s="46" t="s">
        <v>86</v>
      </c>
      <c r="C14" s="46" t="s">
        <v>83</v>
      </c>
      <c r="D14" s="25" t="s">
        <v>84</v>
      </c>
      <c r="E14" s="25" t="s">
        <v>490</v>
      </c>
      <c r="F14" s="56">
        <v>131400</v>
      </c>
    </row>
    <row r="15" spans="1:6" ht="19.5" customHeight="1">
      <c r="A15" s="46" t="s">
        <v>81</v>
      </c>
      <c r="B15" s="46" t="s">
        <v>86</v>
      </c>
      <c r="C15" s="46" t="s">
        <v>89</v>
      </c>
      <c r="D15" s="25" t="s">
        <v>84</v>
      </c>
      <c r="E15" s="25" t="s">
        <v>491</v>
      </c>
      <c r="F15" s="56">
        <v>60000</v>
      </c>
    </row>
    <row r="16" spans="1:6" ht="19.5" customHeight="1">
      <c r="A16" s="46" t="s">
        <v>81</v>
      </c>
      <c r="B16" s="46" t="s">
        <v>89</v>
      </c>
      <c r="C16" s="46" t="s">
        <v>91</v>
      </c>
      <c r="D16" s="25" t="s">
        <v>84</v>
      </c>
      <c r="E16" s="25" t="s">
        <v>492</v>
      </c>
      <c r="F16" s="56">
        <v>30000</v>
      </c>
    </row>
    <row r="17" spans="1:6" ht="19.5" customHeight="1">
      <c r="A17" s="46" t="s">
        <v>81</v>
      </c>
      <c r="B17" s="46" t="s">
        <v>93</v>
      </c>
      <c r="C17" s="46" t="s">
        <v>83</v>
      </c>
      <c r="D17" s="25" t="s">
        <v>84</v>
      </c>
      <c r="E17" s="25" t="s">
        <v>493</v>
      </c>
      <c r="F17" s="56">
        <v>20000</v>
      </c>
    </row>
    <row r="18" spans="1:6" ht="19.5" customHeight="1">
      <c r="A18" s="46" t="s">
        <v>81</v>
      </c>
      <c r="B18" s="46" t="s">
        <v>95</v>
      </c>
      <c r="C18" s="46" t="s">
        <v>82</v>
      </c>
      <c r="D18" s="25" t="s">
        <v>84</v>
      </c>
      <c r="E18" s="25" t="s">
        <v>494</v>
      </c>
      <c r="F18" s="56">
        <v>10000</v>
      </c>
    </row>
    <row r="19" spans="1:6" ht="19.5" customHeight="1">
      <c r="A19" s="46" t="s">
        <v>81</v>
      </c>
      <c r="B19" s="46" t="s">
        <v>95</v>
      </c>
      <c r="C19" s="46" t="s">
        <v>82</v>
      </c>
      <c r="D19" s="25" t="s">
        <v>84</v>
      </c>
      <c r="E19" s="25" t="s">
        <v>495</v>
      </c>
      <c r="F19" s="56">
        <v>10000</v>
      </c>
    </row>
    <row r="20" spans="1:6" ht="19.5" customHeight="1">
      <c r="A20" s="46" t="s">
        <v>81</v>
      </c>
      <c r="B20" s="46" t="s">
        <v>95</v>
      </c>
      <c r="C20" s="46" t="s">
        <v>82</v>
      </c>
      <c r="D20" s="25" t="s">
        <v>84</v>
      </c>
      <c r="E20" s="25" t="s">
        <v>496</v>
      </c>
      <c r="F20" s="56">
        <v>10000</v>
      </c>
    </row>
    <row r="21" spans="1:6" ht="19.5" customHeight="1">
      <c r="A21" s="46" t="s">
        <v>81</v>
      </c>
      <c r="B21" s="46" t="s">
        <v>95</v>
      </c>
      <c r="C21" s="46" t="s">
        <v>82</v>
      </c>
      <c r="D21" s="25" t="s">
        <v>84</v>
      </c>
      <c r="E21" s="25" t="s">
        <v>497</v>
      </c>
      <c r="F21" s="56">
        <v>30000</v>
      </c>
    </row>
    <row r="22" spans="1:6" ht="19.5" customHeight="1">
      <c r="A22" s="46" t="s">
        <v>81</v>
      </c>
      <c r="B22" s="46" t="s">
        <v>97</v>
      </c>
      <c r="C22" s="46" t="s">
        <v>83</v>
      </c>
      <c r="D22" s="25" t="s">
        <v>84</v>
      </c>
      <c r="E22" s="25" t="s">
        <v>498</v>
      </c>
      <c r="F22" s="56">
        <v>20000</v>
      </c>
    </row>
    <row r="23" spans="1:6" ht="19.5" customHeight="1">
      <c r="A23" s="46" t="s">
        <v>99</v>
      </c>
      <c r="B23" s="46" t="s">
        <v>83</v>
      </c>
      <c r="C23" s="46" t="s">
        <v>89</v>
      </c>
      <c r="D23" s="25" t="s">
        <v>84</v>
      </c>
      <c r="E23" s="25" t="s">
        <v>499</v>
      </c>
      <c r="F23" s="56">
        <v>390000</v>
      </c>
    </row>
    <row r="24" spans="1:6" ht="19.5" customHeight="1">
      <c r="A24" s="46" t="s">
        <v>99</v>
      </c>
      <c r="B24" s="46" t="s">
        <v>83</v>
      </c>
      <c r="C24" s="46" t="s">
        <v>89</v>
      </c>
      <c r="D24" s="25" t="s">
        <v>84</v>
      </c>
      <c r="E24" s="25" t="s">
        <v>500</v>
      </c>
      <c r="F24" s="56">
        <v>221040</v>
      </c>
    </row>
    <row r="25" spans="1:6" ht="19.5" customHeight="1">
      <c r="A25" s="46" t="s">
        <v>99</v>
      </c>
      <c r="B25" s="46" t="s">
        <v>83</v>
      </c>
      <c r="C25" s="46" t="s">
        <v>89</v>
      </c>
      <c r="D25" s="25" t="s">
        <v>84</v>
      </c>
      <c r="E25" s="25" t="s">
        <v>501</v>
      </c>
      <c r="F25" s="56">
        <v>46800</v>
      </c>
    </row>
    <row r="26" spans="1:6" ht="19.5" customHeight="1">
      <c r="A26" s="46" t="s">
        <v>99</v>
      </c>
      <c r="B26" s="46" t="s">
        <v>83</v>
      </c>
      <c r="C26" s="46" t="s">
        <v>89</v>
      </c>
      <c r="D26" s="25" t="s">
        <v>84</v>
      </c>
      <c r="E26" s="25" t="s">
        <v>502</v>
      </c>
      <c r="F26" s="56">
        <v>7920</v>
      </c>
    </row>
    <row r="27" spans="1:6" ht="19.5" customHeight="1">
      <c r="A27" s="46" t="s">
        <v>99</v>
      </c>
      <c r="B27" s="46" t="s">
        <v>83</v>
      </c>
      <c r="C27" s="46" t="s">
        <v>89</v>
      </c>
      <c r="D27" s="25" t="s">
        <v>84</v>
      </c>
      <c r="E27" s="25" t="s">
        <v>503</v>
      </c>
      <c r="F27" s="56">
        <v>324000</v>
      </c>
    </row>
    <row r="28" spans="1:6" ht="19.5" customHeight="1">
      <c r="A28" s="46" t="s">
        <v>99</v>
      </c>
      <c r="B28" s="46" t="s">
        <v>83</v>
      </c>
      <c r="C28" s="46" t="s">
        <v>89</v>
      </c>
      <c r="D28" s="25" t="s">
        <v>84</v>
      </c>
      <c r="E28" s="25" t="s">
        <v>504</v>
      </c>
      <c r="F28" s="56">
        <v>156000</v>
      </c>
    </row>
    <row r="29" spans="1:6" ht="19.5" customHeight="1">
      <c r="A29" s="46" t="s">
        <v>99</v>
      </c>
      <c r="B29" s="46" t="s">
        <v>83</v>
      </c>
      <c r="C29" s="46" t="s">
        <v>89</v>
      </c>
      <c r="D29" s="25" t="s">
        <v>84</v>
      </c>
      <c r="E29" s="25" t="s">
        <v>505</v>
      </c>
      <c r="F29" s="56">
        <v>2210000</v>
      </c>
    </row>
    <row r="30" spans="1:6" ht="19.5" customHeight="1">
      <c r="A30" s="46" t="s">
        <v>99</v>
      </c>
      <c r="B30" s="46" t="s">
        <v>83</v>
      </c>
      <c r="C30" s="46" t="s">
        <v>89</v>
      </c>
      <c r="D30" s="25" t="s">
        <v>84</v>
      </c>
      <c r="E30" s="25" t="s">
        <v>506</v>
      </c>
      <c r="F30" s="56">
        <v>3318780</v>
      </c>
    </row>
    <row r="31" spans="1:6" ht="19.5" customHeight="1">
      <c r="A31" s="46" t="s">
        <v>99</v>
      </c>
      <c r="B31" s="46" t="s">
        <v>89</v>
      </c>
      <c r="C31" s="46" t="s">
        <v>82</v>
      </c>
      <c r="D31" s="25" t="s">
        <v>84</v>
      </c>
      <c r="E31" s="25" t="s">
        <v>507</v>
      </c>
      <c r="F31" s="56">
        <v>20124</v>
      </c>
    </row>
    <row r="32" spans="1:6" ht="19.5" customHeight="1">
      <c r="A32" s="46" t="s">
        <v>99</v>
      </c>
      <c r="B32" s="46" t="s">
        <v>93</v>
      </c>
      <c r="C32" s="46" t="s">
        <v>91</v>
      </c>
      <c r="D32" s="25" t="s">
        <v>84</v>
      </c>
      <c r="E32" s="25" t="s">
        <v>508</v>
      </c>
      <c r="F32" s="56">
        <v>3600</v>
      </c>
    </row>
    <row r="33" spans="1:6" ht="19.5" customHeight="1">
      <c r="A33" s="46" t="s">
        <v>107</v>
      </c>
      <c r="B33" s="46" t="s">
        <v>101</v>
      </c>
      <c r="C33" s="46" t="s">
        <v>91</v>
      </c>
      <c r="D33" s="25" t="s">
        <v>84</v>
      </c>
      <c r="E33" s="25" t="s">
        <v>509</v>
      </c>
      <c r="F33" s="56">
        <v>13200</v>
      </c>
    </row>
    <row r="34" spans="1:6" ht="19.5" customHeight="1">
      <c r="A34" s="46" t="s">
        <v>111</v>
      </c>
      <c r="B34" s="46" t="s">
        <v>82</v>
      </c>
      <c r="C34" s="46" t="s">
        <v>112</v>
      </c>
      <c r="D34" s="25" t="s">
        <v>84</v>
      </c>
      <c r="E34" s="25" t="s">
        <v>510</v>
      </c>
      <c r="F34" s="56">
        <v>60000</v>
      </c>
    </row>
    <row r="35" spans="1:6" ht="19.5" customHeight="1">
      <c r="A35" s="46" t="s">
        <v>114</v>
      </c>
      <c r="B35" s="46"/>
      <c r="C35" s="46"/>
      <c r="D35" s="25" t="s">
        <v>84</v>
      </c>
      <c r="E35" s="25" t="s">
        <v>115</v>
      </c>
      <c r="F35" s="56">
        <v>50000</v>
      </c>
    </row>
    <row r="36" spans="1:6" ht="19.5" customHeight="1">
      <c r="A36" s="46" t="s">
        <v>116</v>
      </c>
      <c r="B36" s="46" t="s">
        <v>91</v>
      </c>
      <c r="C36" s="46" t="s">
        <v>82</v>
      </c>
      <c r="D36" s="25" t="s">
        <v>84</v>
      </c>
      <c r="E36" s="25" t="s">
        <v>511</v>
      </c>
      <c r="F36" s="56">
        <v>30000</v>
      </c>
    </row>
    <row r="37" spans="1:6" ht="19.5" customHeight="1">
      <c r="A37" s="46"/>
      <c r="B37" s="46"/>
      <c r="C37" s="46"/>
      <c r="D37" s="25"/>
      <c r="E37" s="25"/>
      <c r="F37" s="56">
        <v>135400</v>
      </c>
    </row>
    <row r="38" spans="1:6" ht="19.5" customHeight="1">
      <c r="A38" s="46" t="s">
        <v>81</v>
      </c>
      <c r="B38" s="46" t="s">
        <v>86</v>
      </c>
      <c r="C38" s="46" t="s">
        <v>83</v>
      </c>
      <c r="D38" s="25" t="s">
        <v>84</v>
      </c>
      <c r="E38" s="25" t="s">
        <v>512</v>
      </c>
      <c r="F38" s="56">
        <v>95400</v>
      </c>
    </row>
    <row r="39" spans="1:6" ht="19.5" customHeight="1">
      <c r="A39" s="46" t="s">
        <v>99</v>
      </c>
      <c r="B39" s="46" t="s">
        <v>83</v>
      </c>
      <c r="C39" s="46" t="s">
        <v>89</v>
      </c>
      <c r="D39" s="25" t="s">
        <v>84</v>
      </c>
      <c r="E39" s="25" t="s">
        <v>513</v>
      </c>
      <c r="F39" s="56">
        <v>40000</v>
      </c>
    </row>
    <row r="40" spans="1:6" ht="19.5" customHeight="1">
      <c r="A40" s="46"/>
      <c r="B40" s="46"/>
      <c r="C40" s="46"/>
      <c r="D40" s="25" t="s">
        <v>118</v>
      </c>
      <c r="E40" s="25" t="s">
        <v>119</v>
      </c>
      <c r="F40" s="56">
        <v>49909</v>
      </c>
    </row>
    <row r="41" spans="1:6" ht="19.5" customHeight="1">
      <c r="A41" s="46"/>
      <c r="B41" s="46"/>
      <c r="C41" s="46"/>
      <c r="D41" s="25"/>
      <c r="E41" s="25"/>
      <c r="F41" s="56">
        <v>49909</v>
      </c>
    </row>
    <row r="42" spans="1:6" ht="19.5" customHeight="1">
      <c r="A42" s="46" t="s">
        <v>81</v>
      </c>
      <c r="B42" s="46" t="s">
        <v>86</v>
      </c>
      <c r="C42" s="46" t="s">
        <v>112</v>
      </c>
      <c r="D42" s="25" t="s">
        <v>120</v>
      </c>
      <c r="E42" s="25" t="s">
        <v>514</v>
      </c>
      <c r="F42" s="56">
        <v>49909</v>
      </c>
    </row>
    <row r="43" spans="1:6" ht="19.5" customHeight="1">
      <c r="A43" s="46"/>
      <c r="B43" s="46"/>
      <c r="C43" s="46"/>
      <c r="D43" s="25" t="s">
        <v>124</v>
      </c>
      <c r="E43" s="25" t="s">
        <v>125</v>
      </c>
      <c r="F43" s="56">
        <v>3054</v>
      </c>
    </row>
    <row r="44" spans="1:6" ht="19.5" customHeight="1">
      <c r="A44" s="46"/>
      <c r="B44" s="46"/>
      <c r="C44" s="46"/>
      <c r="D44" s="25"/>
      <c r="E44" s="25"/>
      <c r="F44" s="56">
        <v>3054</v>
      </c>
    </row>
    <row r="45" spans="1:6" ht="19.5" customHeight="1">
      <c r="A45" s="46" t="s">
        <v>127</v>
      </c>
      <c r="B45" s="46" t="s">
        <v>82</v>
      </c>
      <c r="C45" s="46" t="s">
        <v>91</v>
      </c>
      <c r="D45" s="25" t="s">
        <v>126</v>
      </c>
      <c r="E45" s="25" t="s">
        <v>246</v>
      </c>
      <c r="F45" s="56">
        <v>3054</v>
      </c>
    </row>
    <row r="46" spans="1:6" ht="19.5" customHeight="1">
      <c r="A46" s="46"/>
      <c r="B46" s="46"/>
      <c r="C46" s="46"/>
      <c r="D46" s="25" t="s">
        <v>130</v>
      </c>
      <c r="E46" s="25" t="s">
        <v>131</v>
      </c>
      <c r="F46" s="56">
        <v>112372</v>
      </c>
    </row>
    <row r="47" spans="1:6" ht="19.5" customHeight="1">
      <c r="A47" s="46"/>
      <c r="B47" s="46"/>
      <c r="C47" s="46"/>
      <c r="D47" s="25"/>
      <c r="E47" s="25"/>
      <c r="F47" s="56">
        <v>112372</v>
      </c>
    </row>
    <row r="48" spans="1:6" ht="19.5" customHeight="1">
      <c r="A48" s="46" t="s">
        <v>133</v>
      </c>
      <c r="B48" s="46" t="s">
        <v>101</v>
      </c>
      <c r="C48" s="46" t="s">
        <v>82</v>
      </c>
      <c r="D48" s="25" t="s">
        <v>132</v>
      </c>
      <c r="E48" s="25" t="s">
        <v>515</v>
      </c>
      <c r="F48" s="56">
        <v>112372</v>
      </c>
    </row>
    <row r="49" spans="1:6" ht="19.5" customHeight="1">
      <c r="A49" s="46"/>
      <c r="B49" s="46"/>
      <c r="C49" s="46"/>
      <c r="D49" s="25" t="s">
        <v>136</v>
      </c>
      <c r="E49" s="25" t="s">
        <v>137</v>
      </c>
      <c r="F49" s="56">
        <v>10971</v>
      </c>
    </row>
    <row r="50" spans="1:6" ht="19.5" customHeight="1">
      <c r="A50" s="46"/>
      <c r="B50" s="46"/>
      <c r="C50" s="46"/>
      <c r="D50" s="25"/>
      <c r="E50" s="25"/>
      <c r="F50" s="56">
        <v>10971</v>
      </c>
    </row>
    <row r="51" spans="1:6" ht="19.5" customHeight="1">
      <c r="A51" s="46" t="s">
        <v>81</v>
      </c>
      <c r="B51" s="46" t="s">
        <v>112</v>
      </c>
      <c r="C51" s="46" t="s">
        <v>91</v>
      </c>
      <c r="D51" s="25" t="s">
        <v>139</v>
      </c>
      <c r="E51" s="25" t="s">
        <v>516</v>
      </c>
      <c r="F51" s="56">
        <v>10971</v>
      </c>
    </row>
  </sheetData>
  <sheetProtection/>
  <mergeCells count="4">
    <mergeCell ref="A2:F2"/>
    <mergeCell ref="D5:D6"/>
    <mergeCell ref="E5:E6"/>
    <mergeCell ref="F4:F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2"/>
      <c r="B1" s="32"/>
      <c r="C1" s="32"/>
      <c r="D1" s="32"/>
      <c r="E1" s="33"/>
      <c r="F1" s="32"/>
      <c r="G1" s="32"/>
      <c r="H1" s="34" t="s">
        <v>517</v>
      </c>
      <c r="I1" s="49"/>
    </row>
    <row r="2" spans="1:9" ht="25.5" customHeight="1">
      <c r="A2" s="4" t="s">
        <v>518</v>
      </c>
      <c r="B2" s="4"/>
      <c r="C2" s="4"/>
      <c r="D2" s="4"/>
      <c r="E2" s="4"/>
      <c r="F2" s="4"/>
      <c r="G2" s="4"/>
      <c r="H2" s="4"/>
      <c r="I2" s="49"/>
    </row>
    <row r="3" spans="1:9" ht="19.5" customHeight="1">
      <c r="A3" s="6"/>
      <c r="B3" s="35"/>
      <c r="C3" s="35"/>
      <c r="D3" s="35"/>
      <c r="E3" s="35"/>
      <c r="F3" s="35"/>
      <c r="G3" s="35"/>
      <c r="H3" s="7" t="s">
        <v>2</v>
      </c>
      <c r="I3" s="49"/>
    </row>
    <row r="4" spans="1:9" ht="19.5" customHeight="1">
      <c r="A4" s="16" t="s">
        <v>519</v>
      </c>
      <c r="B4" s="16" t="s">
        <v>520</v>
      </c>
      <c r="C4" s="11" t="s">
        <v>521</v>
      </c>
      <c r="D4" s="11"/>
      <c r="E4" s="11"/>
      <c r="F4" s="11"/>
      <c r="G4" s="11"/>
      <c r="H4" s="11"/>
      <c r="I4" s="49"/>
    </row>
    <row r="5" spans="1:9" ht="19.5" customHeight="1">
      <c r="A5" s="16"/>
      <c r="B5" s="16"/>
      <c r="C5" s="36" t="s">
        <v>55</v>
      </c>
      <c r="D5" s="37" t="s">
        <v>338</v>
      </c>
      <c r="E5" s="38" t="s">
        <v>522</v>
      </c>
      <c r="F5" s="39"/>
      <c r="G5" s="39"/>
      <c r="H5" s="40" t="s">
        <v>343</v>
      </c>
      <c r="I5" s="49"/>
    </row>
    <row r="6" spans="1:9" ht="33.75" customHeight="1">
      <c r="A6" s="22"/>
      <c r="B6" s="22"/>
      <c r="C6" s="41"/>
      <c r="D6" s="23"/>
      <c r="E6" s="42" t="s">
        <v>70</v>
      </c>
      <c r="F6" s="43" t="s">
        <v>523</v>
      </c>
      <c r="G6" s="44" t="s">
        <v>524</v>
      </c>
      <c r="H6" s="45"/>
      <c r="I6" s="49"/>
    </row>
    <row r="7" spans="1:9" s="53" customFormat="1" ht="19.5" customHeight="1">
      <c r="A7" s="22" t="s">
        <v>78</v>
      </c>
      <c r="B7" s="23" t="s">
        <v>78</v>
      </c>
      <c r="C7" s="54">
        <v>1</v>
      </c>
      <c r="D7" s="22">
        <v>2</v>
      </c>
      <c r="E7" s="22">
        <v>3</v>
      </c>
      <c r="F7" s="22">
        <v>4</v>
      </c>
      <c r="G7" s="23">
        <v>5</v>
      </c>
      <c r="H7" s="55">
        <v>6</v>
      </c>
      <c r="I7" s="65"/>
    </row>
    <row r="8" spans="1:9" ht="19.5" customHeight="1">
      <c r="A8" s="25"/>
      <c r="B8" s="25" t="s">
        <v>55</v>
      </c>
      <c r="C8" s="56">
        <v>3000</v>
      </c>
      <c r="D8" s="57">
        <v>0</v>
      </c>
      <c r="E8" s="58">
        <v>0</v>
      </c>
      <c r="F8" s="56">
        <v>0</v>
      </c>
      <c r="G8" s="59">
        <v>0</v>
      </c>
      <c r="H8" s="59">
        <v>3000</v>
      </c>
      <c r="I8" s="49"/>
    </row>
    <row r="9" spans="1:9" ht="19.5" customHeight="1">
      <c r="A9" s="25" t="s">
        <v>79</v>
      </c>
      <c r="B9" s="25"/>
      <c r="C9" s="56">
        <v>3000</v>
      </c>
      <c r="D9" s="57">
        <v>0</v>
      </c>
      <c r="E9" s="58">
        <v>0</v>
      </c>
      <c r="F9" s="56">
        <v>0</v>
      </c>
      <c r="G9" s="59">
        <v>0</v>
      </c>
      <c r="H9" s="59">
        <v>3000</v>
      </c>
      <c r="I9" s="49"/>
    </row>
    <row r="10" spans="1:9" ht="19.5" customHeight="1">
      <c r="A10" s="25" t="s">
        <v>84</v>
      </c>
      <c r="B10" s="25" t="s">
        <v>80</v>
      </c>
      <c r="C10" s="56">
        <v>3000</v>
      </c>
      <c r="D10" s="57">
        <v>0</v>
      </c>
      <c r="E10" s="58">
        <v>0</v>
      </c>
      <c r="F10" s="56">
        <v>0</v>
      </c>
      <c r="G10" s="59">
        <v>0</v>
      </c>
      <c r="H10" s="59">
        <v>3000</v>
      </c>
      <c r="I10" s="51"/>
    </row>
    <row r="11" spans="1:9" ht="19.5" customHeight="1">
      <c r="A11" s="60"/>
      <c r="B11" s="60"/>
      <c r="C11" s="60"/>
      <c r="D11" s="60"/>
      <c r="E11" s="61"/>
      <c r="F11" s="60"/>
      <c r="G11" s="60"/>
      <c r="H11" s="51"/>
      <c r="I11" s="51"/>
    </row>
    <row r="12" spans="1:9" ht="19.5" customHeight="1">
      <c r="A12" s="60"/>
      <c r="B12" s="60"/>
      <c r="C12" s="60"/>
      <c r="D12" s="60"/>
      <c r="E12" s="62"/>
      <c r="F12" s="60"/>
      <c r="G12" s="60"/>
      <c r="H12" s="51"/>
      <c r="I12" s="51"/>
    </row>
    <row r="13" spans="1:9" ht="19.5" customHeight="1">
      <c r="A13" s="60"/>
      <c r="B13" s="60"/>
      <c r="C13" s="60"/>
      <c r="D13" s="60"/>
      <c r="E13" s="62"/>
      <c r="F13" s="60"/>
      <c r="G13" s="60"/>
      <c r="H13" s="51"/>
      <c r="I13" s="51"/>
    </row>
    <row r="14" spans="1:9" ht="19.5" customHeight="1">
      <c r="A14" s="60"/>
      <c r="B14" s="60"/>
      <c r="C14" s="60"/>
      <c r="D14" s="60"/>
      <c r="E14" s="61"/>
      <c r="F14" s="60"/>
      <c r="G14" s="60"/>
      <c r="H14" s="51"/>
      <c r="I14" s="51"/>
    </row>
    <row r="15" spans="1:9" ht="19.5" customHeight="1">
      <c r="A15" s="60"/>
      <c r="B15" s="60"/>
      <c r="C15" s="60"/>
      <c r="D15" s="60"/>
      <c r="E15" s="61"/>
      <c r="F15" s="60"/>
      <c r="G15" s="60"/>
      <c r="H15" s="51"/>
      <c r="I15" s="51"/>
    </row>
    <row r="16" spans="1:9" ht="19.5" customHeight="1">
      <c r="A16" s="60"/>
      <c r="B16" s="60"/>
      <c r="C16" s="60"/>
      <c r="D16" s="60"/>
      <c r="E16" s="62"/>
      <c r="F16" s="60"/>
      <c r="G16" s="60"/>
      <c r="H16" s="51"/>
      <c r="I16" s="51"/>
    </row>
    <row r="17" spans="1:9" ht="19.5" customHeight="1">
      <c r="A17" s="60"/>
      <c r="B17" s="60"/>
      <c r="C17" s="60"/>
      <c r="D17" s="60"/>
      <c r="E17" s="62"/>
      <c r="F17" s="60"/>
      <c r="G17" s="60"/>
      <c r="H17" s="51"/>
      <c r="I17" s="51"/>
    </row>
    <row r="18" spans="1:9" ht="19.5" customHeight="1">
      <c r="A18" s="60"/>
      <c r="B18" s="60"/>
      <c r="C18" s="60"/>
      <c r="D18" s="60"/>
      <c r="E18" s="63"/>
      <c r="F18" s="60"/>
      <c r="G18" s="60"/>
      <c r="H18" s="51"/>
      <c r="I18" s="51"/>
    </row>
    <row r="19" spans="1:9" ht="19.5" customHeight="1">
      <c r="A19" s="60"/>
      <c r="B19" s="60"/>
      <c r="C19" s="60"/>
      <c r="D19" s="60"/>
      <c r="E19" s="61"/>
      <c r="F19" s="60"/>
      <c r="G19" s="60"/>
      <c r="H19" s="51"/>
      <c r="I19" s="51"/>
    </row>
    <row r="20" spans="1:9" ht="19.5" customHeight="1">
      <c r="A20" s="61"/>
      <c r="B20" s="61"/>
      <c r="C20" s="61"/>
      <c r="D20" s="61"/>
      <c r="E20" s="61"/>
      <c r="F20" s="60"/>
      <c r="G20" s="60"/>
      <c r="H20" s="51"/>
      <c r="I20" s="51"/>
    </row>
    <row r="21" spans="1:9" ht="19.5" customHeight="1">
      <c r="A21" s="51"/>
      <c r="B21" s="51"/>
      <c r="C21" s="51"/>
      <c r="D21" s="51"/>
      <c r="E21" s="64"/>
      <c r="F21" s="51"/>
      <c r="G21" s="51"/>
      <c r="H21" s="51"/>
      <c r="I21" s="51"/>
    </row>
    <row r="22" spans="1:9" ht="19.5" customHeight="1">
      <c r="A22" s="51"/>
      <c r="B22" s="51"/>
      <c r="C22" s="51"/>
      <c r="D22" s="51"/>
      <c r="E22" s="64"/>
      <c r="F22" s="51"/>
      <c r="G22" s="51"/>
      <c r="H22" s="51"/>
      <c r="I22" s="51"/>
    </row>
    <row r="23" spans="1:9" ht="19.5" customHeight="1">
      <c r="A23" s="51"/>
      <c r="B23" s="51"/>
      <c r="C23" s="51"/>
      <c r="D23" s="51"/>
      <c r="E23" s="64"/>
      <c r="F23" s="51"/>
      <c r="G23" s="51"/>
      <c r="H23" s="51"/>
      <c r="I23" s="51"/>
    </row>
    <row r="24" spans="1:9" ht="19.5" customHeight="1">
      <c r="A24" s="51"/>
      <c r="B24" s="51"/>
      <c r="C24" s="51"/>
      <c r="D24" s="51"/>
      <c r="E24" s="64"/>
      <c r="F24" s="51"/>
      <c r="G24" s="51"/>
      <c r="H24" s="51"/>
      <c r="I24" s="51"/>
    </row>
    <row r="25" spans="1:9" ht="19.5" customHeight="1">
      <c r="A25" s="51"/>
      <c r="B25" s="51"/>
      <c r="C25" s="51"/>
      <c r="D25" s="51"/>
      <c r="E25" s="64"/>
      <c r="F25" s="51"/>
      <c r="G25" s="51"/>
      <c r="H25" s="51"/>
      <c r="I25" s="51"/>
    </row>
    <row r="26" spans="1:9" ht="19.5" customHeight="1">
      <c r="A26" s="51"/>
      <c r="B26" s="51"/>
      <c r="C26" s="51"/>
      <c r="D26" s="51"/>
      <c r="E26" s="64"/>
      <c r="F26" s="51"/>
      <c r="G26" s="51"/>
      <c r="H26" s="51"/>
      <c r="I26" s="51"/>
    </row>
    <row r="27" spans="1:9" ht="19.5" customHeight="1">
      <c r="A27" s="51"/>
      <c r="B27" s="51"/>
      <c r="C27" s="51"/>
      <c r="D27" s="51"/>
      <c r="E27" s="64"/>
      <c r="F27" s="51"/>
      <c r="G27" s="51"/>
      <c r="H27" s="51"/>
      <c r="I27" s="51"/>
    </row>
    <row r="28" spans="1:9" ht="19.5" customHeight="1">
      <c r="A28" s="51"/>
      <c r="B28" s="51"/>
      <c r="C28" s="51"/>
      <c r="D28" s="51"/>
      <c r="E28" s="64"/>
      <c r="F28" s="51"/>
      <c r="G28" s="51"/>
      <c r="H28" s="51"/>
      <c r="I28" s="51"/>
    </row>
    <row r="29" spans="1:9" ht="19.5" customHeight="1">
      <c r="A29" s="51"/>
      <c r="B29" s="51"/>
      <c r="C29" s="51"/>
      <c r="D29" s="51"/>
      <c r="E29" s="64"/>
      <c r="F29" s="51"/>
      <c r="G29" s="51"/>
      <c r="H29" s="51"/>
      <c r="I29" s="51"/>
    </row>
    <row r="30" spans="1:9" ht="19.5" customHeight="1">
      <c r="A30" s="51"/>
      <c r="B30" s="51"/>
      <c r="C30" s="51"/>
      <c r="D30" s="51"/>
      <c r="E30" s="64"/>
      <c r="F30" s="51"/>
      <c r="G30" s="51"/>
      <c r="H30" s="51"/>
      <c r="I30" s="51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军魂/db</cp:lastModifiedBy>
  <dcterms:created xsi:type="dcterms:W3CDTF">2019-04-16T08:18:27Z</dcterms:created>
  <dcterms:modified xsi:type="dcterms:W3CDTF">2019-04-16T12:44:34Z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