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10500" tabRatio="763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 localSheetId="0">#N/A</definedName>
    <definedName name="_xlnm.Print_Area" localSheetId="1">#N/A</definedName>
    <definedName name="_xlnm.Print_Area" localSheetId="2">#N/A</definedName>
    <definedName name="_xlnm.Print_Area" localSheetId="3">#N/A</definedName>
    <definedName name="_xlnm.Print_Area" localSheetId="4">#N/A</definedName>
    <definedName name="_xlnm.Print_Area" localSheetId="5">#N/A</definedName>
    <definedName name="_xlnm.Print_Area" localSheetId="6">#N/A</definedName>
    <definedName name="_xlnm.Print_Area" localSheetId="7">#N/A</definedName>
    <definedName name="_xlnm.Print_Area" localSheetId="8">#N/A</definedName>
    <definedName name="_xlnm.Print_Area" localSheetId="9">#N/A-1</definedName>
    <definedName name="_xlnm.Print_Area" localSheetId="10">#N/A-1</definedName>
    <definedName name="_xlnm.Print_Area" localSheetId="11">#N/A-1</definedName>
    <definedName name="_xlnm.Print_Area">#N/A</definedName>
    <definedName name="_xlnm.Print_Titles" localSheetId="0">#N/A</definedName>
    <definedName name="_xlnm.Print_Titles" localSheetId="1">#N/A</definedName>
    <definedName name="_xlnm.Print_Titles" localSheetId="2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7">#N/A</definedName>
    <definedName name="_xlnm.Print_Titles" localSheetId="8">#N/A</definedName>
    <definedName name="_xlnm.Print_Titles" localSheetId="9">#N/A</definedName>
    <definedName name="_xlnm.Print_Titles" localSheetId="10">#N/A</definedName>
    <definedName name="_xlnm.Print_Titles" localSheetId="11">#N/A</definedName>
    <definedName name="_xlnm.Print_Titles" hidden="1">#N/A</definedName>
    <definedName name="s">#N/A</definedName>
  </definedNames>
  <calcPr calcId="144525"/>
</workbook>
</file>

<file path=xl/calcChain.xml><?xml version="1.0" encoding="utf-8"?>
<calcChain xmlns="http://schemas.openxmlformats.org/spreadsheetml/2006/main">
  <c r="D76" i="7"/>
  <c r="D75"/>
  <c r="F74"/>
  <c r="E74"/>
  <c r="D74"/>
  <c r="D73"/>
  <c r="D72"/>
  <c r="D71"/>
  <c r="D70"/>
  <c r="D69"/>
  <c r="F68"/>
  <c r="E68"/>
  <c r="D68"/>
  <c r="D67"/>
  <c r="D66"/>
  <c r="D65"/>
  <c r="F64"/>
  <c r="E64"/>
  <c r="D64"/>
  <c r="D63"/>
  <c r="D62"/>
  <c r="D61"/>
  <c r="D60"/>
  <c r="D59"/>
  <c r="D58"/>
  <c r="D57"/>
  <c r="D56"/>
  <c r="D55"/>
  <c r="D54"/>
  <c r="D53"/>
  <c r="D52"/>
  <c r="F51"/>
  <c r="E51"/>
  <c r="D51"/>
  <c r="D50"/>
  <c r="D49"/>
  <c r="D48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F23"/>
  <c r="E23"/>
  <c r="D23"/>
  <c r="D22"/>
  <c r="D21"/>
  <c r="D20"/>
  <c r="D19"/>
  <c r="D18"/>
  <c r="D17"/>
  <c r="D16"/>
  <c r="D15"/>
  <c r="D14"/>
  <c r="D13"/>
  <c r="D12"/>
  <c r="D11"/>
  <c r="D10"/>
  <c r="F9"/>
  <c r="E9"/>
  <c r="D9"/>
  <c r="F8"/>
  <c r="E8"/>
  <c r="D8"/>
  <c r="G84" i="5"/>
  <c r="F84"/>
  <c r="G83"/>
  <c r="F83"/>
  <c r="G82"/>
  <c r="F82"/>
  <c r="G81"/>
  <c r="F81"/>
  <c r="G80"/>
  <c r="F80"/>
  <c r="G79"/>
  <c r="F79"/>
  <c r="G78"/>
  <c r="F78"/>
  <c r="G77"/>
  <c r="F77"/>
  <c r="G76"/>
  <c r="F76"/>
  <c r="G75"/>
  <c r="F75"/>
  <c r="G74"/>
  <c r="F74"/>
  <c r="G73"/>
  <c r="F73"/>
  <c r="G72"/>
  <c r="F72"/>
  <c r="G71"/>
  <c r="F71"/>
  <c r="G70"/>
  <c r="F70"/>
  <c r="G69"/>
  <c r="F69"/>
  <c r="G68"/>
  <c r="F68"/>
  <c r="G67"/>
  <c r="F67"/>
  <c r="G66"/>
  <c r="F66"/>
  <c r="G65"/>
  <c r="F65"/>
  <c r="G64"/>
  <c r="F64"/>
  <c r="G63"/>
  <c r="F63"/>
  <c r="G62"/>
  <c r="F62"/>
  <c r="G61"/>
  <c r="F61"/>
  <c r="G60"/>
  <c r="F60"/>
  <c r="G59"/>
  <c r="F59"/>
  <c r="G58"/>
  <c r="G57"/>
  <c r="G56"/>
  <c r="G55"/>
  <c r="G54"/>
  <c r="G53"/>
  <c r="F53"/>
  <c r="E53"/>
  <c r="G52"/>
  <c r="G51"/>
  <c r="G50"/>
  <c r="G49"/>
  <c r="G48"/>
  <c r="G47"/>
  <c r="G46"/>
  <c r="G45"/>
  <c r="G44"/>
  <c r="G43"/>
  <c r="F43"/>
  <c r="E43"/>
  <c r="G42"/>
  <c r="G41"/>
  <c r="G40"/>
  <c r="G39"/>
  <c r="F39"/>
  <c r="E39"/>
  <c r="G38"/>
  <c r="G37"/>
  <c r="G36"/>
  <c r="G35"/>
  <c r="G34"/>
  <c r="G33"/>
  <c r="G32"/>
  <c r="F32"/>
  <c r="E32"/>
  <c r="G31"/>
  <c r="G30"/>
  <c r="G29"/>
  <c r="G28"/>
  <c r="G27"/>
  <c r="G26"/>
  <c r="G25"/>
  <c r="G24"/>
  <c r="F24"/>
  <c r="E24"/>
  <c r="G23"/>
  <c r="G22"/>
  <c r="G21"/>
  <c r="G20"/>
  <c r="G19"/>
  <c r="G18"/>
  <c r="G17"/>
  <c r="G16"/>
  <c r="G15"/>
  <c r="G14"/>
  <c r="G13"/>
  <c r="F13"/>
  <c r="E13"/>
  <c r="G12"/>
  <c r="G11"/>
  <c r="G10"/>
  <c r="G9"/>
  <c r="G8"/>
  <c r="F8"/>
  <c r="E8"/>
  <c r="I7"/>
  <c r="H7"/>
  <c r="G7"/>
  <c r="F7"/>
  <c r="E7"/>
  <c r="E38" i="4"/>
  <c r="D38"/>
  <c r="B38"/>
  <c r="D34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E6"/>
  <c r="D6"/>
  <c r="D40" i="1"/>
  <c r="B40"/>
  <c r="D35"/>
  <c r="B35"/>
</calcChain>
</file>

<file path=xl/sharedStrings.xml><?xml version="1.0" encoding="utf-8"?>
<sst xmlns="http://schemas.openxmlformats.org/spreadsheetml/2006/main" count="974" uniqueCount="455">
  <si>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</si>
  <si>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</si>
  <si>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</si>
  <si>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</si>
  <si>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</si>
  <si>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</si>
  <si>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</si>
  <si>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</si>
  <si>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</si>
  <si>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</si>
  <si>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</si>
  <si>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</si>
  <si>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</si>
  <si>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</si>
  <si>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</si>
  <si>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</si>
  <si>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</si>
  <si>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</si>
  <si>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</si>
  <si>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</si>
  <si>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</si>
  <si>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</si>
  <si>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</si>
  <si>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</si>
  <si>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</si>
  <si>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</si>
  <si>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</si>
  <si>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</si>
  <si>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</si>
  <si>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</si>
  <si>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</si>
  <si>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</si>
  <si>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</si>
  <si>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</si>
  <si>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</si>
  <si>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</si>
  <si>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</si>
  <si>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</si>
  <si>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</si>
  <si>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</si>
  <si>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</si>
  <si>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</si>
  <si>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</si>
  <si>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</si>
  <si>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</si>
  <si>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</si>
  <si>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</si>
  <si>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</si>
  <si>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</si>
  <si>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</si>
  <si>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</si>
  <si>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</si>
  <si>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</si>
  <si>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</si>
  <si>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</si>
  <si>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</si>
  <si>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</si>
  <si>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</si>
  <si>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</si>
  <si>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</si>
  <si>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</si>
  <si>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</si>
  <si>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</si>
  <si>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</si>
  <si>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</si>
  <si>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</si>
  <si>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</si>
  <si>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</si>
  <si>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</si>
  <si>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</si>
  <si>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</si>
  <si>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</si>
  <si>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</si>
  <si>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</si>
  <si>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</si>
  <si>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</si>
  <si>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</si>
  <si>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</si>
  <si>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</si>
  <si>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105101</t>
  </si>
  <si>
    <t>通川区纪委机关</t>
  </si>
  <si>
    <t>201</t>
  </si>
  <si>
    <t>11</t>
  </si>
  <si>
    <t>01</t>
  </si>
  <si>
    <t xml:space="preserve">  105101</t>
  </si>
  <si>
    <t xml:space="preserve">  行政运行（纪检监察事务）</t>
  </si>
  <si>
    <t>02</t>
  </si>
  <si>
    <t xml:space="preserve">  一般行政管理事务（纪检监察事务）</t>
  </si>
  <si>
    <t>208</t>
  </si>
  <si>
    <t>05</t>
  </si>
  <si>
    <t xml:space="preserve">  机关事业单位基本养老保险缴费支出</t>
  </si>
  <si>
    <t>99</t>
  </si>
  <si>
    <t xml:space="preserve">  其他社会保障和就业支出</t>
  </si>
  <si>
    <t>210</t>
  </si>
  <si>
    <t xml:space="preserve">  行政单位医疗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</si>
  <si>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</si>
  <si>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</si>
  <si>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</si>
  <si>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</si>
  <si>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</si>
  <si>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</si>
  <si>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</si>
  <si>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</si>
  <si>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</si>
  <si>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</si>
  <si>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</si>
  <si>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</si>
  <si>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</si>
  <si>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</si>
  <si>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</si>
  <si>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</si>
  <si>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</si>
  <si>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</si>
  <si>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</si>
  <si>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</si>
  <si>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</si>
  <si>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</si>
  <si>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</si>
  <si>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</si>
  <si>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</si>
  <si>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</si>
  <si>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</si>
  <si>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</si>
  <si>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</si>
  <si>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</si>
  <si>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</si>
  <si>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</si>
  <si>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</si>
  <si>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</si>
  <si>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</si>
  <si>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</si>
  <si>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</si>
  <si>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</si>
  <si>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</si>
  <si>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</si>
  <si>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</si>
  <si>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</si>
  <si>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</si>
  <si>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</si>
  <si>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</si>
  <si>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</si>
  <si>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</si>
  <si>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</si>
  <si>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</si>
  <si>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</si>
  <si>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</si>
  <si>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</si>
  <si>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</si>
  <si>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</si>
  <si>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</si>
  <si>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</si>
  <si>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</si>
  <si>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</si>
  <si>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</si>
  <si>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</si>
  <si>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</si>
  <si>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</si>
  <si>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</si>
  <si>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</si>
  <si>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</si>
  <si>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</si>
  <si>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</si>
  <si>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</si>
  <si>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</si>
  <si>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</si>
  <si>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</si>
  <si>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</si>
  <si>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</si>
  <si>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</si>
  <si>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</si>
  <si>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</si>
  <si>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</si>
  <si>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>07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</si>
  <si>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</si>
  <si>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</si>
  <si>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</si>
  <si>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</si>
  <si>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</si>
  <si>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</si>
  <si>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</si>
  <si>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</si>
  <si>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</si>
  <si>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</si>
  <si>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</si>
  <si>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</si>
  <si>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</si>
  <si>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</si>
  <si>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</si>
  <si>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</si>
  <si>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</si>
  <si>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</si>
  <si>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</si>
  <si>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</si>
  <si>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</si>
  <si>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</si>
  <si>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</si>
  <si>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</si>
  <si>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</si>
  <si>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</si>
  <si>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</si>
  <si>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</si>
  <si>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</si>
  <si>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</si>
  <si>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</si>
  <si>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</si>
  <si>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</si>
  <si>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</si>
  <si>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</si>
  <si>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</si>
  <si>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</si>
  <si>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</si>
  <si>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</si>
  <si>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</si>
  <si>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</si>
  <si>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</si>
  <si>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</si>
  <si>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</si>
  <si>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</si>
  <si>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</si>
  <si>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</si>
  <si>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</si>
  <si>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</si>
  <si>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</si>
  <si>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</si>
  <si>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</si>
  <si>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</si>
  <si>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</si>
  <si>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</si>
  <si>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</si>
  <si>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</si>
  <si>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</si>
  <si>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</si>
  <si>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</si>
  <si>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</si>
  <si>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</si>
  <si>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</si>
  <si>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</si>
  <si>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</si>
  <si>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</si>
  <si>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</si>
  <si>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</si>
  <si>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</si>
  <si>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</si>
  <si>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</si>
  <si>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</si>
  <si>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</si>
  <si>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</si>
  <si>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</si>
  <si>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</si>
  <si>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</si>
  <si>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</si>
  <si>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</si>
  <si>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</si>
  <si>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</si>
  <si>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</si>
  <si>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</si>
  <si>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</si>
  <si>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</si>
  <si>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</si>
  <si>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</si>
  <si>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</si>
  <si>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</si>
  <si>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</si>
  <si>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</si>
  <si>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</si>
  <si>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</si>
  <si>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</si>
  <si>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</si>
  <si>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</si>
  <si>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</si>
  <si>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</si>
  <si>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</si>
  <si>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</si>
  <si>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</si>
  <si>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</si>
  <si>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</si>
  <si>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</si>
  <si>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</si>
  <si>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</si>
  <si>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</si>
  <si>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</si>
  <si>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</si>
  <si>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</si>
  <si>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</si>
  <si>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</si>
  <si>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</si>
  <si>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</si>
  <si>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</si>
  <si>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</si>
  <si>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</si>
  <si>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</si>
  <si>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</si>
  <si>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</si>
  <si>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</si>
  <si>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</si>
  <si>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</si>
  <si>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</si>
  <si>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</si>
  <si>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</si>
  <si>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</si>
  <si>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</si>
  <si>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</si>
  <si>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</si>
  <si>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</si>
  <si>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</si>
  <si>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</si>
  <si>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</si>
  <si>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</si>
  <si>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</si>
  <si>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</si>
  <si>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</si>
  <si>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</si>
  <si>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</si>
  <si>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</si>
  <si>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</si>
  <si>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</si>
  <si>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</si>
  <si>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</si>
  <si>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</si>
  <si>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</si>
  <si>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</si>
  <si>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</si>
  <si>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</si>
  <si>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</si>
  <si>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</si>
  <si>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</si>
  <si>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</si>
  <si>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</si>
  <si>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</si>
  <si>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</si>
  <si>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</si>
  <si>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</si>
  <si>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</si>
  <si>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</si>
  <si>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</si>
  <si>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</si>
  <si>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</si>
  <si>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</si>
  <si>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</si>
  <si>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</si>
  <si>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</si>
  <si>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</si>
  <si>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</si>
  <si>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</si>
  <si>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</si>
  <si>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</si>
  <si>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其他社会保障和就业支出</t>
  </si>
  <si>
    <t>一般行政管理事务（纪检监察事务）</t>
  </si>
  <si>
    <t>行政运行（纪检监察事务）</t>
  </si>
  <si>
    <t>机关事业单位基本养老保险缴费支出</t>
  </si>
  <si>
    <t>行政单位医疗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</si>
  <si>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</si>
  <si>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</si>
  <si>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</si>
  <si>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</si>
  <si>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</si>
  <si>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</si>
  <si>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</si>
  <si>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</si>
  <si>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</si>
  <si>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</si>
  <si>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</si>
  <si>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</si>
  <si>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</si>
  <si>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</si>
  <si>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</si>
  <si>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</si>
  <si>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</si>
  <si>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</si>
  <si>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</si>
  <si>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</si>
  <si>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</si>
  <si>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</si>
  <si>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</si>
  <si>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</si>
  <si>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</si>
  <si>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</si>
  <si>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</si>
  <si>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</si>
  <si>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</si>
  <si>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</si>
  <si>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</si>
  <si>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</si>
  <si>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</si>
  <si>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</si>
  <si>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</si>
  <si>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</si>
  <si>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</si>
  <si>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</si>
  <si>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</si>
  <si>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</si>
  <si>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</si>
  <si>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</si>
  <si>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</si>
  <si>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</si>
  <si>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</si>
  <si>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</si>
  <si>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</si>
  <si>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</si>
  <si>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</si>
  <si>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</si>
  <si>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</si>
  <si>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</si>
  <si>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</si>
  <si>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</si>
  <si>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</si>
  <si>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</si>
  <si>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</si>
  <si>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</si>
  <si>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</si>
  <si>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</si>
  <si>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</si>
  <si>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</si>
  <si>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</si>
  <si>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</si>
  <si>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</si>
  <si>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</si>
  <si>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</si>
  <si>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</si>
  <si>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</si>
  <si>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</si>
  <si>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</si>
  <si>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</si>
  <si>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</si>
  <si>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</si>
  <si>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</si>
  <si>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</si>
  <si>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</si>
  <si>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党风廉政宣传教育经费</t>
  </si>
  <si>
    <t xml:space="preserve">  党风廉政建设社会评价、满意度调查工作经费</t>
  </si>
  <si>
    <t xml:space="preserve">  廉洁通川栏目、揭四风曝光台、通川廉连看微信平台、手机短信平台运行费</t>
  </si>
  <si>
    <t xml:space="preserve">  落实党风廉政建设责任制工作经费</t>
  </si>
  <si>
    <t xml:space="preserve">  正风肃纪工作经费</t>
  </si>
  <si>
    <t xml:space="preserve">  纪检监察系统四级网络系统运行租凭费</t>
  </si>
  <si>
    <t xml:space="preserve">  办案抽调、借用、临聘人员经费</t>
  </si>
  <si>
    <t xml:space="preserve">  正风肃纪监督检查工作经费</t>
  </si>
  <si>
    <t xml:space="preserve">  惩治和预防腐败体系建设工作经费</t>
  </si>
  <si>
    <t xml:space="preserve">  巡察、督办工作经费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</si>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</sst>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&quot;\&quot;#,##0.00_);\(&quot;\&quot;#,##0.00\)"/>
    <numFmt numFmtId="177" formatCode="#,##0.0000"/>
    <numFmt numFmtId="178" formatCode="###0.00"/>
  </numFmts>
  <fonts count="15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family val="1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1" fontId="0" fillId="0" borderId="0"/>
  </cellStyleXfs>
  <cellXfs count="204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vertical="center" wrapText="1"/>
    </xf>
    <xf numFmtId="178" fontId="1" fillId="0" borderId="5" xfId="0" applyNumberFormat="1" applyFont="1" applyFill="1" applyBorder="1" applyAlignment="1" applyProtection="1">
      <alignment vertical="center" wrapText="1"/>
    </xf>
    <xf numFmtId="178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8" fontId="1" fillId="0" borderId="6" xfId="0" applyNumberFormat="1" applyFont="1" applyFill="1" applyBorder="1" applyAlignment="1" applyProtection="1">
      <alignment vertical="center" wrapText="1"/>
    </xf>
    <xf numFmtId="178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vertical="center" wrapText="1"/>
    </xf>
    <xf numFmtId="177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7" fontId="1" fillId="2" borderId="5" xfId="0" applyNumberFormat="1" applyFont="1" applyFill="1" applyBorder="1" applyAlignment="1" applyProtection="1">
      <alignment horizontal="center" vertical="center" wrapText="1"/>
    </xf>
    <xf numFmtId="177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7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8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8" fontId="3" fillId="0" borderId="13" xfId="0" applyNumberFormat="1" applyFont="1" applyFill="1" applyBorder="1" applyAlignment="1" applyProtection="1">
      <alignment vertical="center" wrapText="1"/>
    </xf>
    <xf numFmtId="178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8" fontId="3" fillId="0" borderId="9" xfId="0" applyNumberFormat="1" applyFont="1" applyFill="1" applyBorder="1" applyAlignment="1" applyProtection="1">
      <alignment vertical="center" wrapText="1"/>
    </xf>
    <xf numFmtId="178" fontId="3" fillId="0" borderId="6" xfId="0" applyNumberFormat="1" applyFont="1" applyFill="1" applyBorder="1" applyAlignment="1" applyProtection="1">
      <alignment vertical="center" wrapText="1"/>
    </xf>
    <xf numFmtId="178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8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8" fontId="3" fillId="0" borderId="2" xfId="0" applyNumberFormat="1" applyFont="1" applyFill="1" applyBorder="1" applyAlignment="1">
      <alignment vertical="center" wrapText="1"/>
    </xf>
    <xf numFmtId="178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  <xf numFmtId="0" fontId="2" fillId="0" borderId="0" xfId="0" applyNumberFormat="1" applyFont="1" applyFill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 wrapText="1"/>
    </xf>
    <xf numFmtId="176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1" fontId="1" fillId="0" borderId="10" xfId="0" applyNumberFormat="1" applyFont="1" applyFill="1" applyBorder="1" applyAlignment="1" applyProtection="1">
      <alignment horizontal="center" vertical="center"/>
    </xf>
    <xf numFmtId="1" fontId="1" fillId="0" borderId="8" xfId="0" applyNumberFormat="1" applyFont="1" applyFill="1" applyBorder="1" applyAlignment="1" applyProtection="1">
      <alignment horizontal="center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41"/>
  <sheetViews>
    <sheetView showGridLines="0" showZeros="0" tabSelected="1" workbookViewId="0"/>
  </sheetViews>
  <sheetFormatPr defaultColWidth="8.6640625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5" width="8.6640625" customWidth="1"/>
  </cols>
  <sheetData>
    <row r="1" spans="1:31" ht="20.25" customHeight="1">
      <c r="A1" s="139"/>
      <c r="B1" s="139"/>
      <c r="C1" s="139"/>
      <c r="D1" s="29" t="s">
        <v>0</v>
      </c>
      <c r="E1" s="172"/>
      <c r="F1" s="172"/>
      <c r="G1" s="172"/>
      <c r="H1" s="172"/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</row>
    <row r="2" spans="1:31" ht="20.25" customHeight="1">
      <c r="A2" s="180" t="s">
        <v>1</v>
      </c>
      <c r="B2" s="180"/>
      <c r="C2" s="180"/>
      <c r="D2" s="180"/>
      <c r="E2" s="172"/>
      <c r="F2" s="172"/>
      <c r="G2" s="172"/>
      <c r="H2" s="172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</row>
    <row r="3" spans="1:31" ht="20.25" customHeight="1">
      <c r="A3" s="175"/>
      <c r="B3" s="140"/>
      <c r="C3" s="27"/>
      <c r="D3" s="6" t="s">
        <v>2</v>
      </c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</row>
    <row r="4" spans="1:31" ht="20.25" customHeight="1">
      <c r="A4" s="176" t="s">
        <v>3</v>
      </c>
      <c r="B4" s="141"/>
      <c r="C4" s="141" t="s">
        <v>4</v>
      </c>
      <c r="D4" s="141"/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</row>
    <row r="5" spans="1:31" ht="20.25" customHeight="1">
      <c r="A5" s="142" t="s">
        <v>5</v>
      </c>
      <c r="B5" s="143" t="s">
        <v>6</v>
      </c>
      <c r="C5" s="142" t="s">
        <v>5</v>
      </c>
      <c r="D5" s="177" t="s">
        <v>6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</row>
    <row r="6" spans="1:31" ht="20.25" customHeight="1">
      <c r="A6" s="145" t="s">
        <v>7</v>
      </c>
      <c r="B6" s="149">
        <v>6636020</v>
      </c>
      <c r="C6" s="178" t="s">
        <v>8</v>
      </c>
      <c r="D6" s="146">
        <v>5485138</v>
      </c>
      <c r="E6" s="172"/>
      <c r="F6" s="172"/>
      <c r="G6" s="172"/>
      <c r="H6" s="172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</row>
    <row r="7" spans="1:31" ht="20.25" customHeight="1">
      <c r="A7" s="156" t="s">
        <v>9</v>
      </c>
      <c r="B7" s="153">
        <v>0</v>
      </c>
      <c r="C7" s="145" t="s">
        <v>10</v>
      </c>
      <c r="D7" s="146">
        <v>0</v>
      </c>
      <c r="E7" s="172"/>
      <c r="F7" s="172"/>
      <c r="G7" s="172"/>
      <c r="H7" s="172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</row>
    <row r="8" spans="1:31" ht="20.25" customHeight="1">
      <c r="A8" s="145" t="s">
        <v>11</v>
      </c>
      <c r="B8" s="149">
        <v>0</v>
      </c>
      <c r="C8" s="178" t="s">
        <v>12</v>
      </c>
      <c r="D8" s="146">
        <v>0</v>
      </c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</row>
    <row r="9" spans="1:31" ht="20.25" customHeight="1">
      <c r="A9" s="156" t="s">
        <v>13</v>
      </c>
      <c r="B9" s="155">
        <v>0</v>
      </c>
      <c r="C9" s="145" t="s">
        <v>14</v>
      </c>
      <c r="D9" s="146">
        <v>0</v>
      </c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</row>
    <row r="10" spans="1:31" ht="20.25" customHeight="1">
      <c r="A10" s="156" t="s">
        <v>15</v>
      </c>
      <c r="B10" s="149">
        <v>0</v>
      </c>
      <c r="C10" s="145" t="s">
        <v>16</v>
      </c>
      <c r="D10" s="146">
        <v>0</v>
      </c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</row>
    <row r="11" spans="1:31" ht="20.25" customHeight="1">
      <c r="A11" s="156" t="s">
        <v>17</v>
      </c>
      <c r="B11" s="149">
        <v>0</v>
      </c>
      <c r="C11" s="145" t="s">
        <v>18</v>
      </c>
      <c r="D11" s="146">
        <v>0</v>
      </c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</row>
    <row r="12" spans="1:31" ht="20.25" customHeight="1">
      <c r="A12" s="156"/>
      <c r="B12" s="149"/>
      <c r="C12" s="145" t="s">
        <v>19</v>
      </c>
      <c r="D12" s="146">
        <v>0</v>
      </c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</row>
    <row r="13" spans="1:31" ht="20.25" customHeight="1">
      <c r="A13" s="154"/>
      <c r="B13" s="149"/>
      <c r="C13" s="145" t="s">
        <v>20</v>
      </c>
      <c r="D13" s="146">
        <v>576723</v>
      </c>
      <c r="E13" s="172"/>
      <c r="F13" s="172"/>
      <c r="G13" s="172"/>
      <c r="H13" s="172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</row>
    <row r="14" spans="1:31" ht="20.25" customHeight="1">
      <c r="A14" s="154"/>
      <c r="B14" s="149"/>
      <c r="C14" s="145" t="s">
        <v>21</v>
      </c>
      <c r="D14" s="146">
        <v>0</v>
      </c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</row>
    <row r="15" spans="1:31" ht="20.25" customHeight="1">
      <c r="A15" s="154"/>
      <c r="B15" s="149"/>
      <c r="C15" s="145" t="s">
        <v>22</v>
      </c>
      <c r="D15" s="146">
        <v>234145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</row>
    <row r="16" spans="1:31" ht="20.25" customHeight="1">
      <c r="A16" s="154"/>
      <c r="B16" s="149"/>
      <c r="C16" s="145" t="s">
        <v>23</v>
      </c>
      <c r="D16" s="146">
        <v>0</v>
      </c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</row>
    <row r="17" spans="1:31" ht="20.25" customHeight="1">
      <c r="A17" s="154"/>
      <c r="B17" s="149"/>
      <c r="C17" s="145" t="s">
        <v>24</v>
      </c>
      <c r="D17" s="146">
        <v>0</v>
      </c>
      <c r="E17" s="172"/>
      <c r="F17" s="172"/>
      <c r="G17" s="172"/>
      <c r="H17" s="172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</row>
    <row r="18" spans="1:31" ht="20.25" customHeight="1">
      <c r="A18" s="154"/>
      <c r="B18" s="149"/>
      <c r="C18" s="145" t="s">
        <v>25</v>
      </c>
      <c r="D18" s="146">
        <v>0</v>
      </c>
      <c r="E18" s="172"/>
      <c r="F18" s="172"/>
      <c r="G18" s="172"/>
      <c r="H18" s="172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</row>
    <row r="19" spans="1:31" ht="20.25" customHeight="1">
      <c r="A19" s="154"/>
      <c r="B19" s="149"/>
      <c r="C19" s="145" t="s">
        <v>26</v>
      </c>
      <c r="D19" s="146">
        <v>0</v>
      </c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</row>
    <row r="20" spans="1:31" ht="20.25" customHeight="1">
      <c r="A20" s="154"/>
      <c r="B20" s="149"/>
      <c r="C20" s="145" t="s">
        <v>27</v>
      </c>
      <c r="D20" s="146">
        <v>0</v>
      </c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</row>
    <row r="21" spans="1:31" ht="20.25" customHeight="1">
      <c r="A21" s="154"/>
      <c r="B21" s="149"/>
      <c r="C21" s="145" t="s">
        <v>28</v>
      </c>
      <c r="D21" s="146">
        <v>0</v>
      </c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</row>
    <row r="22" spans="1:31" ht="20.25" customHeight="1">
      <c r="A22" s="154"/>
      <c r="B22" s="149"/>
      <c r="C22" s="145" t="s">
        <v>29</v>
      </c>
      <c r="D22" s="146">
        <v>0</v>
      </c>
      <c r="E22" s="172"/>
      <c r="F22" s="172"/>
      <c r="G22" s="172"/>
      <c r="H22" s="172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</row>
    <row r="23" spans="1:31" ht="20.25" customHeight="1">
      <c r="A23" s="154"/>
      <c r="B23" s="149"/>
      <c r="C23" s="145" t="s">
        <v>30</v>
      </c>
      <c r="D23" s="146">
        <v>0</v>
      </c>
      <c r="E23" s="172"/>
      <c r="F23" s="172"/>
      <c r="G23" s="172"/>
      <c r="H23" s="172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</row>
    <row r="24" spans="1:31" ht="20.25" customHeight="1">
      <c r="A24" s="154"/>
      <c r="B24" s="149"/>
      <c r="C24" s="145" t="s">
        <v>31</v>
      </c>
      <c r="D24" s="146">
        <v>0</v>
      </c>
      <c r="E24" s="172"/>
      <c r="F24" s="172"/>
      <c r="G24" s="172"/>
      <c r="H24" s="172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</row>
    <row r="25" spans="1:31" ht="20.25" customHeight="1">
      <c r="A25" s="154"/>
      <c r="B25" s="149"/>
      <c r="C25" s="145" t="s">
        <v>32</v>
      </c>
      <c r="D25" s="146">
        <v>340014</v>
      </c>
      <c r="E25" s="172"/>
      <c r="F25" s="172"/>
      <c r="G25" s="172"/>
      <c r="H25" s="172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</row>
    <row r="26" spans="1:31" ht="20.25" customHeight="1">
      <c r="A26" s="156"/>
      <c r="B26" s="149"/>
      <c r="C26" s="145" t="s">
        <v>33</v>
      </c>
      <c r="D26" s="146">
        <v>0</v>
      </c>
      <c r="E26" s="172"/>
      <c r="F26" s="172"/>
      <c r="G26" s="172"/>
      <c r="H26" s="172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</row>
    <row r="27" spans="1:31" ht="20.25" customHeight="1">
      <c r="A27" s="156"/>
      <c r="B27" s="149"/>
      <c r="C27" s="145" t="s">
        <v>34</v>
      </c>
      <c r="D27" s="146">
        <v>0</v>
      </c>
      <c r="E27" s="172"/>
      <c r="F27" s="172"/>
      <c r="G27" s="172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</row>
    <row r="28" spans="1:31" ht="20.25" customHeight="1">
      <c r="A28" s="156"/>
      <c r="B28" s="149"/>
      <c r="C28" s="145" t="s">
        <v>35</v>
      </c>
      <c r="D28" s="149">
        <v>0</v>
      </c>
      <c r="E28" s="172"/>
      <c r="F28" s="172"/>
      <c r="G28" s="172"/>
      <c r="H28" s="172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</row>
    <row r="29" spans="1:31" ht="20.25" customHeight="1">
      <c r="A29" s="156"/>
      <c r="B29" s="149"/>
      <c r="C29" s="145" t="s">
        <v>36</v>
      </c>
      <c r="D29" s="153">
        <v>0</v>
      </c>
      <c r="E29" s="172"/>
      <c r="F29" s="172"/>
      <c r="G29" s="172"/>
      <c r="H29" s="172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</row>
    <row r="30" spans="1:31" ht="20.25" customHeight="1">
      <c r="A30" s="156"/>
      <c r="B30" s="149"/>
      <c r="C30" s="145" t="s">
        <v>37</v>
      </c>
      <c r="D30" s="146">
        <v>0</v>
      </c>
      <c r="E30" s="172"/>
      <c r="F30" s="172"/>
      <c r="G30" s="172"/>
      <c r="H30" s="172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</row>
    <row r="31" spans="1:31" ht="20.25" customHeight="1">
      <c r="A31" s="156"/>
      <c r="B31" s="149"/>
      <c r="C31" s="145" t="s">
        <v>38</v>
      </c>
      <c r="D31" s="146">
        <v>0</v>
      </c>
      <c r="E31" s="172"/>
      <c r="F31" s="172"/>
      <c r="G31" s="172"/>
      <c r="H31" s="172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</row>
    <row r="32" spans="1:31" ht="20.25" customHeight="1">
      <c r="A32" s="156"/>
      <c r="B32" s="149"/>
      <c r="C32" s="145" t="s">
        <v>39</v>
      </c>
      <c r="D32" s="146">
        <v>0</v>
      </c>
      <c r="E32" s="172"/>
      <c r="F32" s="172"/>
      <c r="G32" s="172"/>
      <c r="H32" s="172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</row>
    <row r="33" spans="1:31" ht="20.25" customHeight="1">
      <c r="A33" s="156"/>
      <c r="B33" s="149"/>
      <c r="C33" s="145" t="s">
        <v>40</v>
      </c>
      <c r="D33" s="146">
        <v>0</v>
      </c>
      <c r="E33" s="172"/>
      <c r="F33" s="172"/>
      <c r="G33" s="172"/>
      <c r="H33" s="172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</row>
    <row r="34" spans="1:31" ht="20.25" customHeight="1">
      <c r="A34" s="156"/>
      <c r="B34" s="149"/>
      <c r="C34" s="145" t="s">
        <v>41</v>
      </c>
      <c r="D34" s="149">
        <v>0</v>
      </c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</row>
    <row r="35" spans="1:31" ht="20.25" customHeight="1">
      <c r="A35" s="142" t="s">
        <v>42</v>
      </c>
      <c r="B35" s="161">
        <f>SUM(B6:B33)</f>
        <v>6636020</v>
      </c>
      <c r="C35" s="142" t="s">
        <v>43</v>
      </c>
      <c r="D35" s="166">
        <f>SUM(D6:D34)</f>
        <v>6636020</v>
      </c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</row>
    <row r="36" spans="1:31" ht="20.25" customHeight="1">
      <c r="A36" s="156" t="s">
        <v>44</v>
      </c>
      <c r="B36" s="149">
        <v>0</v>
      </c>
      <c r="C36" s="156" t="s">
        <v>45</v>
      </c>
      <c r="D36" s="149">
        <v>0</v>
      </c>
      <c r="E36" s="172"/>
      <c r="F36" s="172"/>
      <c r="G36" s="172"/>
      <c r="H36" s="172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</row>
    <row r="37" spans="1:31" ht="20.25" customHeight="1">
      <c r="A37" s="156" t="s">
        <v>46</v>
      </c>
      <c r="B37" s="149"/>
      <c r="C37" s="156" t="s">
        <v>47</v>
      </c>
      <c r="D37" s="149">
        <v>0</v>
      </c>
      <c r="E37" s="172"/>
      <c r="F37" s="172"/>
      <c r="G37" s="179" t="s">
        <v>48</v>
      </c>
      <c r="H37" s="172"/>
      <c r="I37" s="172"/>
      <c r="J37" s="172"/>
      <c r="K37" s="172"/>
      <c r="L37" s="172"/>
      <c r="M37" s="172"/>
      <c r="N37" s="172"/>
      <c r="O37" s="172"/>
      <c r="P37" s="172"/>
      <c r="Q37" s="172"/>
      <c r="R37" s="172"/>
      <c r="S37" s="172"/>
      <c r="T37" s="172"/>
      <c r="U37" s="172"/>
      <c r="V37" s="172"/>
      <c r="W37" s="172"/>
      <c r="X37" s="172"/>
      <c r="Y37" s="172"/>
      <c r="Z37" s="172"/>
      <c r="AA37" s="172"/>
      <c r="AB37" s="172"/>
      <c r="AC37" s="172"/>
      <c r="AD37" s="172"/>
      <c r="AE37" s="172"/>
    </row>
    <row r="38" spans="1:31" ht="20.25" customHeight="1">
      <c r="A38" s="156"/>
      <c r="B38" s="149"/>
      <c r="C38" s="156" t="s">
        <v>49</v>
      </c>
      <c r="D38" s="149">
        <v>0</v>
      </c>
      <c r="E38" s="172"/>
      <c r="F38" s="172"/>
      <c r="G38" s="172"/>
      <c r="H38" s="172"/>
      <c r="I38" s="172"/>
      <c r="J38" s="172"/>
      <c r="K38" s="172"/>
      <c r="L38" s="172"/>
      <c r="M38" s="172"/>
      <c r="N38" s="172"/>
      <c r="O38" s="172"/>
      <c r="P38" s="172"/>
      <c r="Q38" s="172"/>
      <c r="R38" s="172"/>
      <c r="S38" s="172"/>
      <c r="T38" s="172"/>
      <c r="U38" s="172"/>
      <c r="V38" s="172"/>
      <c r="W38" s="172"/>
      <c r="X38" s="172"/>
      <c r="Y38" s="172"/>
      <c r="Z38" s="172"/>
      <c r="AA38" s="172"/>
      <c r="AB38" s="172"/>
      <c r="AC38" s="172"/>
      <c r="AD38" s="172"/>
      <c r="AE38" s="172"/>
    </row>
    <row r="39" spans="1:31" ht="20.25" customHeight="1">
      <c r="A39" s="156"/>
      <c r="B39" s="165"/>
      <c r="C39" s="156"/>
      <c r="D39" s="161"/>
      <c r="E39" s="139"/>
      <c r="F39" s="139"/>
      <c r="G39" s="139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</row>
    <row r="40" spans="1:31" ht="20.25" customHeight="1">
      <c r="A40" s="142" t="s">
        <v>50</v>
      </c>
      <c r="B40" s="165">
        <f>SUM(B35:B37)</f>
        <v>6636020</v>
      </c>
      <c r="C40" s="142" t="s">
        <v>51</v>
      </c>
      <c r="D40" s="161">
        <f>SUM(D35,D36,D38)</f>
        <v>6636020</v>
      </c>
      <c r="E40" s="139"/>
      <c r="F40" s="139"/>
      <c r="G40" s="139"/>
      <c r="H40" s="139"/>
      <c r="I40" s="139"/>
      <c r="J40" s="139"/>
      <c r="K40" s="139"/>
      <c r="L40" s="139"/>
      <c r="M40" s="139"/>
      <c r="N40" s="139"/>
      <c r="O40" s="139"/>
      <c r="P40" s="139"/>
      <c r="Q40" s="139"/>
      <c r="R40" s="139"/>
      <c r="S40" s="139"/>
      <c r="T40" s="139"/>
      <c r="U40" s="139"/>
      <c r="V40" s="139"/>
      <c r="W40" s="139"/>
      <c r="X40" s="139"/>
      <c r="Y40" s="139"/>
      <c r="Z40" s="139"/>
      <c r="AA40" s="139"/>
      <c r="AB40" s="139"/>
      <c r="AC40" s="139"/>
      <c r="AD40" s="139"/>
      <c r="AE40" s="139"/>
    </row>
    <row r="41" spans="1:31" ht="20.25" customHeight="1">
      <c r="A41" s="169"/>
      <c r="B41" s="170"/>
      <c r="C41" s="171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</row>
  </sheetData>
  <mergeCells count="1">
    <mergeCell ref="A2:D2"/>
  </mergeCells>
  <phoneticPr fontId="1" type="noConversion"/>
  <printOptions horizontalCentered="1" verticalCentered="1"/>
  <pageMargins left="0.59027777777777801" right="0.59027777777777801" top="0.59027777777777801" bottom="0.59027777777777801" header="0" footer="0"/>
  <pageSetup paperSize="9" scale="90" orientation="landscape" verticalDpi="180"/>
  <headerFooter scaleWithDoc="0" alignWithMargins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9.1640625" customWidth="1"/>
    <col min="5" max="5" width="38" customWidth="1"/>
    <col min="6" max="10" width="13.33203125" customWidth="1"/>
    <col min="11" max="14" width="12.1640625" customWidth="1"/>
    <col min="15" max="15" width="11.83203125" customWidth="1"/>
    <col min="16" max="17" width="10.6640625" customWidth="1"/>
    <col min="18" max="18" width="12.1640625" customWidth="1"/>
    <col min="19" max="19" width="9.83203125" customWidth="1"/>
    <col min="20" max="20" width="10.6640625" customWidth="1"/>
    <col min="21" max="21" width="9.1640625" customWidth="1"/>
  </cols>
  <sheetData>
    <row r="1" spans="1:2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88"/>
      <c r="T1" s="57" t="s">
        <v>52</v>
      </c>
    </row>
    <row r="2" spans="1:20" ht="20.100000000000001" customHeight="1">
      <c r="A2" s="180" t="s">
        <v>53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</row>
    <row r="3" spans="1:20" ht="20.100000000000001" customHeight="1">
      <c r="A3" s="174"/>
      <c r="B3" s="174"/>
      <c r="C3" s="174"/>
      <c r="D3" s="174"/>
      <c r="E3" s="174"/>
      <c r="F3" s="30"/>
      <c r="G3" s="30"/>
      <c r="H3" s="30"/>
      <c r="I3" s="30"/>
      <c r="J3" s="82"/>
      <c r="K3" s="82"/>
      <c r="L3" s="82"/>
      <c r="M3" s="82"/>
      <c r="N3" s="82"/>
      <c r="O3" s="82"/>
      <c r="P3" s="82"/>
      <c r="Q3" s="82"/>
      <c r="R3" s="82"/>
      <c r="S3" s="23"/>
      <c r="T3" s="6" t="s">
        <v>2</v>
      </c>
    </row>
    <row r="4" spans="1:20" ht="20.100000000000001" customHeight="1">
      <c r="A4" s="7" t="s">
        <v>54</v>
      </c>
      <c r="B4" s="7"/>
      <c r="C4" s="7"/>
      <c r="D4" s="7"/>
      <c r="E4" s="7"/>
      <c r="F4" s="181" t="s">
        <v>55</v>
      </c>
      <c r="G4" s="184" t="s">
        <v>56</v>
      </c>
      <c r="H4" s="181" t="s">
        <v>57</v>
      </c>
      <c r="I4" s="181" t="s">
        <v>58</v>
      </c>
      <c r="J4" s="181" t="s">
        <v>59</v>
      </c>
      <c r="K4" s="181" t="s">
        <v>60</v>
      </c>
      <c r="L4" s="181"/>
      <c r="M4" s="182" t="s">
        <v>61</v>
      </c>
      <c r="N4" s="93" t="s">
        <v>62</v>
      </c>
      <c r="O4" s="93"/>
      <c r="P4" s="93"/>
      <c r="Q4" s="93"/>
      <c r="R4" s="93"/>
      <c r="S4" s="181" t="s">
        <v>63</v>
      </c>
      <c r="T4" s="181" t="s">
        <v>64</v>
      </c>
    </row>
    <row r="5" spans="1:20" ht="20.100000000000001" customHeight="1">
      <c r="A5" s="10" t="s">
        <v>65</v>
      </c>
      <c r="B5" s="10"/>
      <c r="C5" s="10"/>
      <c r="D5" s="181" t="s">
        <v>66</v>
      </c>
      <c r="E5" s="181" t="s">
        <v>67</v>
      </c>
      <c r="F5" s="181"/>
      <c r="G5" s="184"/>
      <c r="H5" s="181"/>
      <c r="I5" s="181"/>
      <c r="J5" s="181"/>
      <c r="K5" s="183" t="s">
        <v>68</v>
      </c>
      <c r="L5" s="181" t="s">
        <v>69</v>
      </c>
      <c r="M5" s="182"/>
      <c r="N5" s="181" t="s">
        <v>70</v>
      </c>
      <c r="O5" s="181" t="s">
        <v>71</v>
      </c>
      <c r="P5" s="181" t="s">
        <v>72</v>
      </c>
      <c r="Q5" s="181" t="s">
        <v>73</v>
      </c>
      <c r="R5" s="181" t="s">
        <v>74</v>
      </c>
      <c r="S5" s="181"/>
      <c r="T5" s="181"/>
    </row>
    <row r="6" spans="1:20" ht="30.75" customHeight="1">
      <c r="A6" s="58" t="s">
        <v>75</v>
      </c>
      <c r="B6" s="58" t="s">
        <v>76</v>
      </c>
      <c r="C6" s="58" t="s">
        <v>77</v>
      </c>
      <c r="D6" s="181"/>
      <c r="E6" s="181"/>
      <c r="F6" s="181"/>
      <c r="G6" s="184"/>
      <c r="H6" s="181"/>
      <c r="I6" s="181"/>
      <c r="J6" s="181"/>
      <c r="K6" s="183"/>
      <c r="L6" s="181"/>
      <c r="M6" s="182"/>
      <c r="N6" s="181"/>
      <c r="O6" s="181"/>
      <c r="P6" s="181"/>
      <c r="Q6" s="181"/>
      <c r="R6" s="181"/>
      <c r="S6" s="181"/>
      <c r="T6" s="181"/>
    </row>
    <row r="7" spans="1:20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0" t="s">
        <v>78</v>
      </c>
      <c r="F7" s="60">
        <v>1</v>
      </c>
      <c r="G7" s="61">
        <v>2</v>
      </c>
      <c r="H7" s="61">
        <v>3</v>
      </c>
      <c r="I7" s="61">
        <v>4</v>
      </c>
      <c r="J7" s="61">
        <v>5</v>
      </c>
      <c r="K7" s="61">
        <v>6</v>
      </c>
      <c r="L7" s="61">
        <v>7</v>
      </c>
      <c r="M7" s="61">
        <v>8</v>
      </c>
      <c r="N7" s="61">
        <v>9</v>
      </c>
      <c r="O7" s="61">
        <v>10</v>
      </c>
      <c r="P7" s="61">
        <v>11</v>
      </c>
      <c r="Q7" s="61">
        <v>12</v>
      </c>
      <c r="R7" s="61">
        <v>13</v>
      </c>
      <c r="S7" s="61">
        <v>14</v>
      </c>
      <c r="T7" s="61">
        <v>15</v>
      </c>
    </row>
    <row r="8" spans="1:20" ht="20.100000000000001" customHeight="1">
      <c r="A8" s="36"/>
      <c r="B8" s="36"/>
      <c r="C8" s="36"/>
      <c r="D8" s="36"/>
      <c r="E8" s="173" t="s">
        <v>55</v>
      </c>
      <c r="F8" s="48">
        <v>6636020</v>
      </c>
      <c r="G8" s="46"/>
      <c r="H8" s="47">
        <v>6636020</v>
      </c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6"/>
    </row>
    <row r="9" spans="1:20" ht="20.100000000000001" customHeight="1">
      <c r="A9" s="36"/>
      <c r="B9" s="36"/>
      <c r="C9" s="36"/>
      <c r="D9" s="36" t="s">
        <v>79</v>
      </c>
      <c r="E9" s="173" t="s">
        <v>80</v>
      </c>
      <c r="F9" s="48">
        <v>6636020</v>
      </c>
      <c r="G9" s="46"/>
      <c r="H9" s="47">
        <v>6636020</v>
      </c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6"/>
    </row>
    <row r="10" spans="1:20" ht="20.100000000000001" customHeight="1">
      <c r="A10" s="36" t="s">
        <v>81</v>
      </c>
      <c r="B10" s="36" t="s">
        <v>82</v>
      </c>
      <c r="C10" s="36" t="s">
        <v>83</v>
      </c>
      <c r="D10" s="36" t="s">
        <v>84</v>
      </c>
      <c r="E10" s="173" t="s">
        <v>85</v>
      </c>
      <c r="F10" s="48">
        <v>3755138</v>
      </c>
      <c r="G10" s="46"/>
      <c r="H10" s="47">
        <v>3755138</v>
      </c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6"/>
    </row>
    <row r="11" spans="1:20" ht="20.100000000000001" customHeight="1">
      <c r="A11" s="36" t="s">
        <v>81</v>
      </c>
      <c r="B11" s="36" t="s">
        <v>82</v>
      </c>
      <c r="C11" s="36" t="s">
        <v>86</v>
      </c>
      <c r="D11" s="36" t="s">
        <v>84</v>
      </c>
      <c r="E11" s="173" t="s">
        <v>87</v>
      </c>
      <c r="F11" s="48">
        <v>1730000</v>
      </c>
      <c r="G11" s="46"/>
      <c r="H11" s="47">
        <v>1730000</v>
      </c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6"/>
    </row>
    <row r="12" spans="1:20" ht="20.100000000000001" customHeight="1">
      <c r="A12" s="36" t="s">
        <v>88</v>
      </c>
      <c r="B12" s="36" t="s">
        <v>89</v>
      </c>
      <c r="C12" s="36" t="s">
        <v>89</v>
      </c>
      <c r="D12" s="36" t="s">
        <v>84</v>
      </c>
      <c r="E12" s="173" t="s">
        <v>90</v>
      </c>
      <c r="F12" s="48">
        <v>566691</v>
      </c>
      <c r="G12" s="46"/>
      <c r="H12" s="47">
        <v>566691</v>
      </c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6"/>
    </row>
    <row r="13" spans="1:20" ht="20.100000000000001" customHeight="1">
      <c r="A13" s="36" t="s">
        <v>88</v>
      </c>
      <c r="B13" s="36" t="s">
        <v>91</v>
      </c>
      <c r="C13" s="36" t="s">
        <v>83</v>
      </c>
      <c r="D13" s="36" t="s">
        <v>84</v>
      </c>
      <c r="E13" s="173" t="s">
        <v>92</v>
      </c>
      <c r="F13" s="48">
        <v>10032</v>
      </c>
      <c r="G13" s="46"/>
      <c r="H13" s="47">
        <v>10032</v>
      </c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6"/>
    </row>
    <row r="14" spans="1:20" ht="20.100000000000001" customHeight="1">
      <c r="A14" s="36" t="s">
        <v>93</v>
      </c>
      <c r="B14" s="36" t="s">
        <v>82</v>
      </c>
      <c r="C14" s="36" t="s">
        <v>83</v>
      </c>
      <c r="D14" s="36" t="s">
        <v>84</v>
      </c>
      <c r="E14" s="173" t="s">
        <v>94</v>
      </c>
      <c r="F14" s="48">
        <v>234145</v>
      </c>
      <c r="G14" s="46"/>
      <c r="H14" s="47">
        <v>234145</v>
      </c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6"/>
    </row>
    <row r="15" spans="1:20" ht="20.100000000000001" customHeight="1">
      <c r="A15" s="36" t="s">
        <v>95</v>
      </c>
      <c r="B15" s="36" t="s">
        <v>86</v>
      </c>
      <c r="C15" s="36" t="s">
        <v>83</v>
      </c>
      <c r="D15" s="36" t="s">
        <v>84</v>
      </c>
      <c r="E15" s="173" t="s">
        <v>96</v>
      </c>
      <c r="F15" s="48">
        <v>340014</v>
      </c>
      <c r="G15" s="46"/>
      <c r="H15" s="47">
        <v>340014</v>
      </c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6"/>
    </row>
    <row r="16" spans="1:20" ht="20.100000000000001" customHeight="1">
      <c r="A16" s="20"/>
      <c r="B16" s="20"/>
      <c r="C16" s="20"/>
      <c r="D16" s="20"/>
      <c r="E16" s="20"/>
      <c r="F16" s="37"/>
      <c r="G16" s="37"/>
      <c r="H16" s="37"/>
      <c r="I16" s="37"/>
      <c r="J16" s="21"/>
      <c r="K16" s="22"/>
      <c r="L16" s="37"/>
      <c r="M16" s="21"/>
      <c r="N16" s="22"/>
      <c r="O16" s="37"/>
      <c r="P16" s="37"/>
      <c r="Q16" s="37"/>
      <c r="R16" s="21"/>
      <c r="S16" s="22"/>
      <c r="T16" s="21"/>
    </row>
    <row r="17" spans="1:20" ht="20.100000000000001" customHeight="1">
      <c r="A17" s="20"/>
      <c r="B17" s="20"/>
      <c r="C17" s="20"/>
      <c r="D17" s="20"/>
      <c r="E17" s="20"/>
      <c r="F17" s="37"/>
      <c r="G17" s="37"/>
      <c r="H17" s="37"/>
      <c r="I17" s="37"/>
      <c r="J17" s="21"/>
      <c r="K17" s="22"/>
      <c r="L17" s="37"/>
      <c r="M17" s="21"/>
      <c r="N17" s="22"/>
      <c r="O17" s="37"/>
      <c r="P17" s="37"/>
      <c r="Q17" s="37"/>
      <c r="R17" s="21"/>
      <c r="S17" s="22"/>
      <c r="T17" s="21"/>
    </row>
    <row r="18" spans="1:20" ht="20.100000000000001" customHeight="1">
      <c r="A18" s="20"/>
      <c r="B18" s="20"/>
      <c r="C18" s="20"/>
      <c r="D18" s="20"/>
      <c r="E18" s="20"/>
      <c r="F18" s="37"/>
      <c r="G18" s="37"/>
      <c r="H18" s="37"/>
      <c r="I18" s="37"/>
      <c r="J18" s="21"/>
      <c r="K18" s="22"/>
      <c r="L18" s="37"/>
      <c r="M18" s="21"/>
      <c r="N18" s="22"/>
      <c r="O18" s="37"/>
      <c r="P18" s="37"/>
      <c r="Q18" s="37"/>
      <c r="R18" s="21"/>
      <c r="S18" s="22"/>
      <c r="T18" s="21"/>
    </row>
    <row r="19" spans="1:20" ht="20.100000000000001" customHeight="1">
      <c r="A19" s="20"/>
      <c r="B19" s="20"/>
      <c r="C19" s="20"/>
      <c r="D19" s="20"/>
      <c r="E19" s="20"/>
      <c r="F19" s="37"/>
      <c r="G19" s="37"/>
      <c r="H19" s="37"/>
      <c r="I19" s="37"/>
      <c r="J19" s="21"/>
      <c r="K19" s="22"/>
      <c r="L19" s="37"/>
      <c r="M19" s="21"/>
      <c r="N19" s="22"/>
      <c r="O19" s="37"/>
      <c r="P19" s="37"/>
      <c r="Q19" s="37"/>
      <c r="R19" s="21"/>
      <c r="S19" s="22"/>
      <c r="T19" s="21"/>
    </row>
  </sheetData>
  <mergeCells count="19">
    <mergeCell ref="R5:R6"/>
    <mergeCell ref="S4:S6"/>
    <mergeCell ref="T4:T6"/>
    <mergeCell ref="A2:T2"/>
    <mergeCell ref="K4:L4"/>
    <mergeCell ref="D5:D6"/>
    <mergeCell ref="E5:E6"/>
    <mergeCell ref="F4:F6"/>
    <mergeCell ref="G4:G6"/>
    <mergeCell ref="H4:H6"/>
    <mergeCell ref="Q5:Q6"/>
    <mergeCell ref="M4:M6"/>
    <mergeCell ref="N5:N6"/>
    <mergeCell ref="O5:O6"/>
    <mergeCell ref="P5:P6"/>
    <mergeCell ref="I4:I6"/>
    <mergeCell ref="J4:J6"/>
    <mergeCell ref="K5:K6"/>
    <mergeCell ref="L5:L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9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9.1640625" customWidth="1"/>
    <col min="5" max="5" width="38" customWidth="1"/>
    <col min="6" max="6" width="13.33203125" customWidth="1"/>
    <col min="7" max="8" width="15.6640625" customWidth="1"/>
    <col min="9" max="9" width="9.1640625" customWidth="1"/>
    <col min="10" max="10" width="10.6640625" customWidth="1"/>
    <col min="11" max="11" width="9.1640625" customWidth="1"/>
  </cols>
  <sheetData>
    <row r="1" spans="1:1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57" t="s">
        <v>97</v>
      </c>
    </row>
    <row r="2" spans="1:10" ht="20.100000000000001" customHeight="1">
      <c r="A2" s="180" t="s">
        <v>98</v>
      </c>
      <c r="B2" s="180"/>
      <c r="C2" s="180"/>
      <c r="D2" s="180"/>
      <c r="E2" s="180"/>
      <c r="F2" s="180"/>
      <c r="G2" s="180"/>
      <c r="H2" s="180"/>
      <c r="I2" s="180"/>
      <c r="J2" s="180"/>
    </row>
    <row r="3" spans="1:10" ht="20.100000000000001" customHeight="1">
      <c r="A3" s="4"/>
      <c r="B3" s="4"/>
      <c r="C3" s="4"/>
      <c r="D3" s="4"/>
      <c r="E3" s="4"/>
      <c r="F3" s="30"/>
      <c r="G3" s="30"/>
      <c r="H3" s="30"/>
      <c r="I3" s="30"/>
      <c r="J3" s="6" t="s">
        <v>2</v>
      </c>
    </row>
    <row r="4" spans="1:10" ht="20.100000000000001" customHeight="1">
      <c r="A4" s="10" t="s">
        <v>54</v>
      </c>
      <c r="B4" s="10"/>
      <c r="C4" s="10"/>
      <c r="D4" s="10"/>
      <c r="E4" s="10"/>
      <c r="F4" s="181" t="s">
        <v>55</v>
      </c>
      <c r="G4" s="181" t="s">
        <v>99</v>
      </c>
      <c r="H4" s="181" t="s">
        <v>100</v>
      </c>
      <c r="I4" s="181" t="s">
        <v>101</v>
      </c>
      <c r="J4" s="181" t="s">
        <v>102</v>
      </c>
    </row>
    <row r="5" spans="1:10" ht="20.100000000000001" customHeight="1">
      <c r="A5" s="10" t="s">
        <v>65</v>
      </c>
      <c r="B5" s="10"/>
      <c r="C5" s="10"/>
      <c r="D5" s="181" t="s">
        <v>66</v>
      </c>
      <c r="E5" s="181" t="s">
        <v>67</v>
      </c>
      <c r="F5" s="181"/>
      <c r="G5" s="181"/>
      <c r="H5" s="181"/>
      <c r="I5" s="181"/>
      <c r="J5" s="181"/>
    </row>
    <row r="6" spans="1:10" ht="30.75" customHeight="1">
      <c r="A6" s="58" t="s">
        <v>75</v>
      </c>
      <c r="B6" s="59" t="s">
        <v>76</v>
      </c>
      <c r="C6" s="58" t="s">
        <v>77</v>
      </c>
      <c r="D6" s="181"/>
      <c r="E6" s="181"/>
      <c r="F6" s="181"/>
      <c r="G6" s="181"/>
      <c r="H6" s="181"/>
      <c r="I6" s="181"/>
      <c r="J6" s="181"/>
    </row>
    <row r="7" spans="1:10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0" t="s">
        <v>78</v>
      </c>
      <c r="F7" s="60">
        <v>1</v>
      </c>
      <c r="G7" s="61">
        <v>2</v>
      </c>
      <c r="H7" s="61">
        <v>3</v>
      </c>
      <c r="I7" s="61">
        <v>4</v>
      </c>
      <c r="J7" s="61">
        <v>5</v>
      </c>
    </row>
    <row r="8" spans="1:10" ht="20.100000000000001" customHeight="1">
      <c r="A8" s="36"/>
      <c r="B8" s="36"/>
      <c r="C8" s="36"/>
      <c r="D8" s="36"/>
      <c r="E8" s="173" t="s">
        <v>55</v>
      </c>
      <c r="F8" s="48">
        <v>6636020</v>
      </c>
      <c r="G8" s="46">
        <v>4906020</v>
      </c>
      <c r="H8" s="49">
        <v>1730000</v>
      </c>
      <c r="I8" s="47"/>
      <c r="J8" s="46"/>
    </row>
    <row r="9" spans="1:10" ht="20.100000000000001" customHeight="1">
      <c r="A9" s="36"/>
      <c r="B9" s="36"/>
      <c r="C9" s="36"/>
      <c r="D9" s="36" t="s">
        <v>79</v>
      </c>
      <c r="E9" s="173" t="s">
        <v>80</v>
      </c>
      <c r="F9" s="48">
        <v>6636020</v>
      </c>
      <c r="G9" s="46">
        <v>4906020</v>
      </c>
      <c r="H9" s="49">
        <v>1730000</v>
      </c>
      <c r="I9" s="47"/>
      <c r="J9" s="46"/>
    </row>
    <row r="10" spans="1:10" ht="20.100000000000001" customHeight="1">
      <c r="A10" s="36" t="s">
        <v>81</v>
      </c>
      <c r="B10" s="36" t="s">
        <v>82</v>
      </c>
      <c r="C10" s="36" t="s">
        <v>83</v>
      </c>
      <c r="D10" s="36" t="s">
        <v>84</v>
      </c>
      <c r="E10" s="173" t="s">
        <v>85</v>
      </c>
      <c r="F10" s="48">
        <v>3755138</v>
      </c>
      <c r="G10" s="46">
        <v>3755138</v>
      </c>
      <c r="H10" s="49">
        <v>0</v>
      </c>
      <c r="I10" s="47"/>
      <c r="J10" s="46"/>
    </row>
    <row r="11" spans="1:10" ht="20.100000000000001" customHeight="1">
      <c r="A11" s="36" t="s">
        <v>81</v>
      </c>
      <c r="B11" s="36" t="s">
        <v>82</v>
      </c>
      <c r="C11" s="36" t="s">
        <v>86</v>
      </c>
      <c r="D11" s="36" t="s">
        <v>84</v>
      </c>
      <c r="E11" s="173" t="s">
        <v>87</v>
      </c>
      <c r="F11" s="48">
        <v>1730000</v>
      </c>
      <c r="G11" s="46">
        <v>0</v>
      </c>
      <c r="H11" s="49">
        <v>1730000</v>
      </c>
      <c r="I11" s="47"/>
      <c r="J11" s="46"/>
    </row>
    <row r="12" spans="1:10" ht="20.100000000000001" customHeight="1">
      <c r="A12" s="36" t="s">
        <v>88</v>
      </c>
      <c r="B12" s="36" t="s">
        <v>89</v>
      </c>
      <c r="C12" s="36" t="s">
        <v>89</v>
      </c>
      <c r="D12" s="36" t="s">
        <v>84</v>
      </c>
      <c r="E12" s="173" t="s">
        <v>90</v>
      </c>
      <c r="F12" s="48">
        <v>566691</v>
      </c>
      <c r="G12" s="46">
        <v>566691</v>
      </c>
      <c r="H12" s="49">
        <v>0</v>
      </c>
      <c r="I12" s="47"/>
      <c r="J12" s="46"/>
    </row>
    <row r="13" spans="1:10" ht="20.100000000000001" customHeight="1">
      <c r="A13" s="36" t="s">
        <v>88</v>
      </c>
      <c r="B13" s="36" t="s">
        <v>91</v>
      </c>
      <c r="C13" s="36" t="s">
        <v>83</v>
      </c>
      <c r="D13" s="36" t="s">
        <v>84</v>
      </c>
      <c r="E13" s="173" t="s">
        <v>92</v>
      </c>
      <c r="F13" s="48">
        <v>10032</v>
      </c>
      <c r="G13" s="46">
        <v>10032</v>
      </c>
      <c r="H13" s="49">
        <v>0</v>
      </c>
      <c r="I13" s="47"/>
      <c r="J13" s="46"/>
    </row>
    <row r="14" spans="1:10" ht="20.100000000000001" customHeight="1">
      <c r="A14" s="36" t="s">
        <v>93</v>
      </c>
      <c r="B14" s="36" t="s">
        <v>82</v>
      </c>
      <c r="C14" s="36" t="s">
        <v>83</v>
      </c>
      <c r="D14" s="36" t="s">
        <v>84</v>
      </c>
      <c r="E14" s="173" t="s">
        <v>94</v>
      </c>
      <c r="F14" s="48">
        <v>234145</v>
      </c>
      <c r="G14" s="46">
        <v>234145</v>
      </c>
      <c r="H14" s="49">
        <v>0</v>
      </c>
      <c r="I14" s="47"/>
      <c r="J14" s="46"/>
    </row>
    <row r="15" spans="1:10" ht="20.100000000000001" customHeight="1">
      <c r="A15" s="36" t="s">
        <v>95</v>
      </c>
      <c r="B15" s="36" t="s">
        <v>86</v>
      </c>
      <c r="C15" s="36" t="s">
        <v>83</v>
      </c>
      <c r="D15" s="36" t="s">
        <v>84</v>
      </c>
      <c r="E15" s="173" t="s">
        <v>96</v>
      </c>
      <c r="F15" s="48">
        <v>340014</v>
      </c>
      <c r="G15" s="46">
        <v>340014</v>
      </c>
      <c r="H15" s="49">
        <v>0</v>
      </c>
      <c r="I15" s="47"/>
      <c r="J15" s="46"/>
    </row>
    <row r="16" spans="1:10" ht="20.100000000000001" customHeight="1">
      <c r="A16" s="20"/>
      <c r="B16" s="20"/>
      <c r="C16" s="20"/>
      <c r="D16" s="20"/>
      <c r="E16" s="20"/>
      <c r="F16" s="37"/>
      <c r="G16" s="37"/>
      <c r="H16" s="37"/>
      <c r="I16" s="37"/>
      <c r="J16" s="21"/>
    </row>
    <row r="17" spans="1:10" ht="20.100000000000001" customHeight="1">
      <c r="A17" s="20"/>
      <c r="B17" s="20"/>
      <c r="C17" s="20"/>
      <c r="D17" s="20"/>
      <c r="E17" s="20"/>
      <c r="F17" s="37"/>
      <c r="G17" s="37"/>
      <c r="H17" s="37"/>
      <c r="I17" s="37"/>
      <c r="J17" s="21"/>
    </row>
    <row r="18" spans="1:10" ht="20.100000000000001" customHeight="1">
      <c r="A18" s="20"/>
      <c r="B18" s="20"/>
      <c r="C18" s="20"/>
      <c r="D18" s="20"/>
      <c r="E18" s="20"/>
      <c r="F18" s="37"/>
      <c r="G18" s="37"/>
      <c r="H18" s="37"/>
      <c r="I18" s="37"/>
      <c r="J18" s="21"/>
    </row>
    <row r="19" spans="1:10" ht="20.100000000000001" customHeight="1">
      <c r="A19" s="20"/>
      <c r="B19" s="20"/>
      <c r="C19" s="20"/>
      <c r="D19" s="20"/>
      <c r="E19" s="20"/>
      <c r="F19" s="37"/>
      <c r="G19" s="37"/>
      <c r="H19" s="37"/>
      <c r="I19" s="37"/>
      <c r="J19" s="21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H39"/>
  <sheetViews>
    <sheetView showGridLines="0" showZeros="0" topLeftCell="A19" workbookViewId="0"/>
  </sheetViews>
  <sheetFormatPr defaultColWidth="9.1640625" defaultRowHeight="20.25" customHeight="1"/>
  <cols>
    <col min="1" max="1" width="34.6640625" customWidth="1"/>
    <col min="2" max="2" width="24.83203125" customWidth="1"/>
    <col min="3" max="3" width="34.6640625" customWidth="1"/>
    <col min="4" max="8" width="24.83203125" customWidth="1"/>
    <col min="9" max="34" width="8.6640625" customWidth="1"/>
    <col min="35" max="35" width="8.33203125" customWidth="1"/>
    <col min="36" max="38" width="9.1640625" customWidth="1"/>
    <col min="39" max="41" width="8.33203125" customWidth="1"/>
    <col min="42" max="253" width="10.6640625" customWidth="1"/>
    <col min="254" max="254" width="9.1640625" customWidth="1"/>
  </cols>
  <sheetData>
    <row r="1" spans="1:34" ht="20.25" customHeight="1">
      <c r="A1" s="139"/>
      <c r="B1" s="139"/>
      <c r="C1" s="139"/>
      <c r="D1" s="139"/>
      <c r="E1" s="139"/>
      <c r="F1" s="139"/>
      <c r="G1" s="139"/>
      <c r="H1" s="29" t="s">
        <v>103</v>
      </c>
      <c r="I1" s="172"/>
      <c r="J1" s="172"/>
      <c r="K1" s="172"/>
      <c r="L1" s="172"/>
      <c r="M1" s="172"/>
      <c r="N1" s="172"/>
      <c r="O1" s="172"/>
      <c r="P1" s="172"/>
      <c r="Q1" s="172"/>
      <c r="R1" s="172"/>
      <c r="S1" s="172"/>
      <c r="T1" s="172"/>
      <c r="U1" s="172"/>
      <c r="V1" s="172"/>
      <c r="W1" s="172"/>
      <c r="X1" s="172"/>
      <c r="Y1" s="172"/>
      <c r="Z1" s="172"/>
      <c r="AA1" s="172"/>
      <c r="AB1" s="172"/>
      <c r="AC1" s="172"/>
      <c r="AD1" s="172"/>
      <c r="AE1" s="172"/>
      <c r="AF1" s="172"/>
      <c r="AG1" s="172"/>
      <c r="AH1" s="172"/>
    </row>
    <row r="2" spans="1:34" ht="20.25" customHeight="1">
      <c r="A2" s="180" t="s">
        <v>104</v>
      </c>
      <c r="B2" s="180"/>
      <c r="C2" s="180"/>
      <c r="D2" s="180"/>
      <c r="E2" s="180"/>
      <c r="F2" s="180"/>
      <c r="G2" s="180"/>
      <c r="H2" s="180"/>
      <c r="I2" s="172"/>
      <c r="J2" s="172"/>
      <c r="K2" s="172"/>
      <c r="L2" s="172"/>
      <c r="M2" s="172"/>
      <c r="N2" s="172"/>
      <c r="O2" s="172"/>
      <c r="P2" s="172"/>
      <c r="Q2" s="172"/>
      <c r="R2" s="172"/>
      <c r="S2" s="172"/>
      <c r="T2" s="172"/>
      <c r="U2" s="172"/>
      <c r="V2" s="172"/>
      <c r="W2" s="172"/>
      <c r="X2" s="172"/>
      <c r="Y2" s="172"/>
      <c r="Z2" s="172"/>
      <c r="AA2" s="172"/>
      <c r="AB2" s="172"/>
      <c r="AC2" s="172"/>
      <c r="AD2" s="172"/>
      <c r="AE2" s="172"/>
      <c r="AF2" s="172"/>
      <c r="AG2" s="172"/>
      <c r="AH2" s="172"/>
    </row>
    <row r="3" spans="1:34" ht="20.25" customHeight="1">
      <c r="A3" s="140"/>
      <c r="B3" s="140"/>
      <c r="C3" s="27"/>
      <c r="D3" s="27"/>
      <c r="E3" s="27"/>
      <c r="F3" s="27"/>
      <c r="G3" s="27"/>
      <c r="H3" s="6" t="s">
        <v>2</v>
      </c>
      <c r="I3" s="172"/>
      <c r="J3" s="172"/>
      <c r="K3" s="172"/>
      <c r="L3" s="172"/>
      <c r="M3" s="172"/>
      <c r="N3" s="172"/>
      <c r="O3" s="172"/>
      <c r="P3" s="172"/>
      <c r="Q3" s="172"/>
      <c r="R3" s="172"/>
      <c r="S3" s="172"/>
      <c r="T3" s="172"/>
      <c r="U3" s="172"/>
      <c r="V3" s="172"/>
      <c r="W3" s="172"/>
      <c r="X3" s="172"/>
      <c r="Y3" s="172"/>
      <c r="Z3" s="172"/>
      <c r="AA3" s="172"/>
      <c r="AB3" s="172"/>
      <c r="AC3" s="172"/>
      <c r="AD3" s="172"/>
      <c r="AE3" s="172"/>
      <c r="AF3" s="172"/>
      <c r="AG3" s="172"/>
      <c r="AH3" s="172"/>
    </row>
    <row r="4" spans="1:34" ht="20.25" customHeight="1">
      <c r="A4" s="141" t="s">
        <v>3</v>
      </c>
      <c r="B4" s="141"/>
      <c r="C4" s="141" t="s">
        <v>4</v>
      </c>
      <c r="D4" s="141"/>
      <c r="E4" s="141"/>
      <c r="F4" s="141"/>
      <c r="G4" s="141"/>
      <c r="H4" s="141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72"/>
      <c r="AB4" s="172"/>
      <c r="AC4" s="172"/>
      <c r="AD4" s="172"/>
      <c r="AE4" s="172"/>
      <c r="AF4" s="172"/>
      <c r="AG4" s="172"/>
      <c r="AH4" s="172"/>
    </row>
    <row r="5" spans="1:34" ht="20.25" customHeight="1">
      <c r="A5" s="142" t="s">
        <v>5</v>
      </c>
      <c r="B5" s="143" t="s">
        <v>6</v>
      </c>
      <c r="C5" s="142" t="s">
        <v>5</v>
      </c>
      <c r="D5" s="142" t="s">
        <v>55</v>
      </c>
      <c r="E5" s="143" t="s">
        <v>105</v>
      </c>
      <c r="F5" s="144" t="s">
        <v>106</v>
      </c>
      <c r="G5" s="142" t="s">
        <v>107</v>
      </c>
      <c r="H5" s="144" t="s">
        <v>108</v>
      </c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172"/>
      <c r="Y5" s="172"/>
      <c r="Z5" s="172"/>
      <c r="AA5" s="172"/>
      <c r="AB5" s="172"/>
      <c r="AC5" s="172"/>
      <c r="AD5" s="172"/>
      <c r="AE5" s="172"/>
      <c r="AF5" s="172"/>
      <c r="AG5" s="172"/>
      <c r="AH5" s="172"/>
    </row>
    <row r="6" spans="1:34" ht="20.25" customHeight="1">
      <c r="A6" s="145" t="s">
        <v>109</v>
      </c>
      <c r="B6" s="146"/>
      <c r="C6" s="147" t="s">
        <v>110</v>
      </c>
      <c r="D6" s="146">
        <f>SUM(D7:D34)</f>
        <v>6636020</v>
      </c>
      <c r="E6" s="146">
        <f>SUM(E7:E34)</f>
        <v>6636020</v>
      </c>
      <c r="F6" s="148"/>
      <c r="G6" s="148"/>
      <c r="H6" s="148"/>
      <c r="I6" s="172"/>
      <c r="J6" s="172"/>
      <c r="K6" s="172"/>
      <c r="L6" s="172"/>
      <c r="M6" s="172"/>
      <c r="N6" s="172"/>
      <c r="O6" s="172"/>
      <c r="P6" s="172"/>
      <c r="Q6" s="172"/>
      <c r="R6" s="172"/>
      <c r="S6" s="172"/>
      <c r="T6" s="172"/>
      <c r="U6" s="172"/>
      <c r="V6" s="172"/>
      <c r="W6" s="172"/>
      <c r="X6" s="172"/>
      <c r="Y6" s="172"/>
      <c r="Z6" s="172"/>
      <c r="AA6" s="172"/>
      <c r="AB6" s="172"/>
      <c r="AC6" s="172"/>
      <c r="AD6" s="172"/>
      <c r="AE6" s="172"/>
      <c r="AF6" s="172"/>
      <c r="AG6" s="172"/>
      <c r="AH6" s="172"/>
    </row>
    <row r="7" spans="1:34" ht="20.25" customHeight="1">
      <c r="A7" s="145" t="s">
        <v>111</v>
      </c>
      <c r="B7" s="149">
        <v>6636020</v>
      </c>
      <c r="C7" s="147" t="s">
        <v>112</v>
      </c>
      <c r="D7" s="150">
        <f t="shared" ref="D7:D34" si="0">SUM(E7:H7)</f>
        <v>5485138</v>
      </c>
      <c r="E7" s="146">
        <v>5485138</v>
      </c>
      <c r="F7" s="151"/>
      <c r="G7" s="152"/>
      <c r="H7" s="148"/>
      <c r="I7" s="172"/>
      <c r="J7" s="172"/>
      <c r="K7" s="172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72"/>
      <c r="AC7" s="172"/>
      <c r="AD7" s="172"/>
      <c r="AE7" s="172"/>
      <c r="AF7" s="172"/>
      <c r="AG7" s="172"/>
      <c r="AH7" s="172"/>
    </row>
    <row r="8" spans="1:34" ht="20.25" customHeight="1">
      <c r="A8" s="145" t="s">
        <v>113</v>
      </c>
      <c r="B8" s="153"/>
      <c r="C8" s="147" t="s">
        <v>114</v>
      </c>
      <c r="D8" s="150">
        <f t="shared" si="0"/>
        <v>0</v>
      </c>
      <c r="E8" s="146">
        <v>0</v>
      </c>
      <c r="F8" s="151"/>
      <c r="G8" s="152"/>
      <c r="H8" s="148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  <c r="AA8" s="172"/>
      <c r="AB8" s="172"/>
      <c r="AC8" s="172"/>
      <c r="AD8" s="172"/>
      <c r="AE8" s="172"/>
      <c r="AF8" s="172"/>
      <c r="AG8" s="172"/>
      <c r="AH8" s="172"/>
    </row>
    <row r="9" spans="1:34" ht="20.25" customHeight="1">
      <c r="A9" s="145" t="s">
        <v>115</v>
      </c>
      <c r="B9" s="149"/>
      <c r="C9" s="147" t="s">
        <v>116</v>
      </c>
      <c r="D9" s="150">
        <f t="shared" si="0"/>
        <v>0</v>
      </c>
      <c r="E9" s="146">
        <v>0</v>
      </c>
      <c r="F9" s="151"/>
      <c r="G9" s="152"/>
      <c r="H9" s="148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72"/>
      <c r="AB9" s="172"/>
      <c r="AC9" s="172"/>
      <c r="AD9" s="172"/>
      <c r="AE9" s="172"/>
      <c r="AF9" s="172"/>
      <c r="AG9" s="172"/>
      <c r="AH9" s="172"/>
    </row>
    <row r="10" spans="1:34" ht="20.25" customHeight="1">
      <c r="A10" s="145" t="s">
        <v>117</v>
      </c>
      <c r="B10" s="153"/>
      <c r="C10" s="147" t="s">
        <v>118</v>
      </c>
      <c r="D10" s="150">
        <f t="shared" si="0"/>
        <v>0</v>
      </c>
      <c r="E10" s="146">
        <v>0</v>
      </c>
      <c r="F10" s="151"/>
      <c r="G10" s="152"/>
      <c r="H10" s="148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</row>
    <row r="11" spans="1:34" ht="20.25" customHeight="1">
      <c r="A11" s="145" t="s">
        <v>111</v>
      </c>
      <c r="B11" s="146"/>
      <c r="C11" s="147" t="s">
        <v>119</v>
      </c>
      <c r="D11" s="150">
        <f t="shared" si="0"/>
        <v>0</v>
      </c>
      <c r="E11" s="146">
        <v>0</v>
      </c>
      <c r="F11" s="151"/>
      <c r="G11" s="152"/>
      <c r="H11" s="148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</row>
    <row r="12" spans="1:34" ht="20.25" customHeight="1">
      <c r="A12" s="145" t="s">
        <v>113</v>
      </c>
      <c r="B12" s="146">
        <v>0</v>
      </c>
      <c r="C12" s="147" t="s">
        <v>120</v>
      </c>
      <c r="D12" s="150">
        <f t="shared" si="0"/>
        <v>0</v>
      </c>
      <c r="E12" s="146">
        <v>0</v>
      </c>
      <c r="F12" s="151"/>
      <c r="G12" s="152"/>
      <c r="H12" s="148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</row>
    <row r="13" spans="1:34" ht="20.25" customHeight="1">
      <c r="A13" s="145" t="s">
        <v>115</v>
      </c>
      <c r="B13" s="146">
        <v>0</v>
      </c>
      <c r="C13" s="147" t="s">
        <v>121</v>
      </c>
      <c r="D13" s="150">
        <f t="shared" si="0"/>
        <v>0</v>
      </c>
      <c r="E13" s="146">
        <v>0</v>
      </c>
      <c r="F13" s="151"/>
      <c r="G13" s="152"/>
      <c r="H13" s="148"/>
      <c r="I13" s="172"/>
      <c r="J13" s="172"/>
      <c r="K13" s="172"/>
      <c r="L13" s="172"/>
      <c r="M13" s="17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72"/>
      <c r="AB13" s="172"/>
      <c r="AC13" s="172"/>
      <c r="AD13" s="172"/>
      <c r="AE13" s="172"/>
      <c r="AF13" s="172"/>
      <c r="AG13" s="172"/>
      <c r="AH13" s="172"/>
    </row>
    <row r="14" spans="1:34" ht="20.25" customHeight="1">
      <c r="A14" s="145" t="s">
        <v>122</v>
      </c>
      <c r="B14" s="149">
        <v>0</v>
      </c>
      <c r="C14" s="147" t="s">
        <v>123</v>
      </c>
      <c r="D14" s="150">
        <f t="shared" si="0"/>
        <v>576723</v>
      </c>
      <c r="E14" s="146">
        <v>576723</v>
      </c>
      <c r="F14" s="151"/>
      <c r="G14" s="152"/>
      <c r="H14" s="148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</row>
    <row r="15" spans="1:34" ht="20.25" customHeight="1">
      <c r="A15" s="154"/>
      <c r="B15" s="155"/>
      <c r="C15" s="156" t="s">
        <v>124</v>
      </c>
      <c r="D15" s="150">
        <f t="shared" si="0"/>
        <v>0</v>
      </c>
      <c r="E15" s="146">
        <v>0</v>
      </c>
      <c r="F15" s="151"/>
      <c r="G15" s="152"/>
      <c r="H15" s="148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</row>
    <row r="16" spans="1:34" ht="20.25" customHeight="1">
      <c r="A16" s="154"/>
      <c r="B16" s="146"/>
      <c r="C16" s="156" t="s">
        <v>125</v>
      </c>
      <c r="D16" s="150">
        <f t="shared" si="0"/>
        <v>234145</v>
      </c>
      <c r="E16" s="146">
        <v>234145</v>
      </c>
      <c r="F16" s="151"/>
      <c r="G16" s="152"/>
      <c r="H16" s="148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</row>
    <row r="17" spans="1:34" ht="20.25" customHeight="1">
      <c r="A17" s="157"/>
      <c r="B17" s="146"/>
      <c r="C17" s="147" t="s">
        <v>126</v>
      </c>
      <c r="D17" s="150">
        <f t="shared" si="0"/>
        <v>0</v>
      </c>
      <c r="E17" s="146">
        <v>0</v>
      </c>
      <c r="F17" s="151"/>
      <c r="G17" s="152"/>
      <c r="H17" s="148"/>
      <c r="I17" s="172"/>
      <c r="J17" s="172"/>
      <c r="K17" s="172"/>
      <c r="L17" s="172"/>
      <c r="M17" s="172"/>
      <c r="N17" s="17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172"/>
      <c r="Z17" s="172"/>
      <c r="AA17" s="172"/>
      <c r="AB17" s="172"/>
      <c r="AC17" s="172"/>
      <c r="AD17" s="172"/>
      <c r="AE17" s="172"/>
      <c r="AF17" s="172"/>
      <c r="AG17" s="172"/>
      <c r="AH17" s="172"/>
    </row>
    <row r="18" spans="1:34" ht="20.25" customHeight="1">
      <c r="A18" s="157"/>
      <c r="B18" s="146"/>
      <c r="C18" s="147" t="s">
        <v>127</v>
      </c>
      <c r="D18" s="150">
        <f t="shared" si="0"/>
        <v>0</v>
      </c>
      <c r="E18" s="146">
        <v>0</v>
      </c>
      <c r="F18" s="151"/>
      <c r="G18" s="152"/>
      <c r="H18" s="148"/>
      <c r="I18" s="172"/>
      <c r="J18" s="172"/>
      <c r="K18" s="172"/>
      <c r="L18" s="172"/>
      <c r="M18" s="172"/>
      <c r="N18" s="172"/>
      <c r="O18" s="172"/>
      <c r="P18" s="172"/>
      <c r="Q18" s="172"/>
      <c r="R18" s="172"/>
      <c r="S18" s="172"/>
      <c r="T18" s="172"/>
      <c r="U18" s="172"/>
      <c r="V18" s="172"/>
      <c r="W18" s="172"/>
      <c r="X18" s="172"/>
      <c r="Y18" s="172"/>
      <c r="Z18" s="172"/>
      <c r="AA18" s="172"/>
      <c r="AB18" s="172"/>
      <c r="AC18" s="172"/>
      <c r="AD18" s="172"/>
      <c r="AE18" s="172"/>
      <c r="AF18" s="172"/>
      <c r="AG18" s="172"/>
      <c r="AH18" s="172"/>
    </row>
    <row r="19" spans="1:34" ht="20.25" customHeight="1">
      <c r="A19" s="157"/>
      <c r="B19" s="146"/>
      <c r="C19" s="147" t="s">
        <v>128</v>
      </c>
      <c r="D19" s="150">
        <f t="shared" si="0"/>
        <v>0</v>
      </c>
      <c r="E19" s="146">
        <v>0</v>
      </c>
      <c r="F19" s="151"/>
      <c r="G19" s="152"/>
      <c r="H19" s="148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  <c r="AA19" s="172"/>
      <c r="AB19" s="172"/>
      <c r="AC19" s="172"/>
      <c r="AD19" s="172"/>
      <c r="AE19" s="172"/>
      <c r="AF19" s="172"/>
      <c r="AG19" s="172"/>
      <c r="AH19" s="172"/>
    </row>
    <row r="20" spans="1:34" ht="20.25" customHeight="1">
      <c r="A20" s="157"/>
      <c r="B20" s="149"/>
      <c r="C20" s="147" t="s">
        <v>129</v>
      </c>
      <c r="D20" s="150">
        <f t="shared" si="0"/>
        <v>0</v>
      </c>
      <c r="E20" s="146">
        <v>0</v>
      </c>
      <c r="F20" s="151"/>
      <c r="G20" s="152"/>
      <c r="H20" s="148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  <c r="AA20" s="172"/>
      <c r="AB20" s="172"/>
      <c r="AC20" s="172"/>
      <c r="AD20" s="172"/>
      <c r="AE20" s="172"/>
      <c r="AF20" s="172"/>
      <c r="AG20" s="172"/>
      <c r="AH20" s="172"/>
    </row>
    <row r="21" spans="1:34" ht="20.25" customHeight="1">
      <c r="A21" s="154"/>
      <c r="B21" s="155"/>
      <c r="C21" s="156" t="s">
        <v>130</v>
      </c>
      <c r="D21" s="150">
        <f t="shared" si="0"/>
        <v>0</v>
      </c>
      <c r="E21" s="146">
        <v>0</v>
      </c>
      <c r="F21" s="151"/>
      <c r="G21" s="152"/>
      <c r="H21" s="148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  <c r="AA21" s="172"/>
      <c r="AB21" s="172"/>
      <c r="AC21" s="172"/>
      <c r="AD21" s="172"/>
      <c r="AE21" s="172"/>
      <c r="AF21" s="172"/>
      <c r="AG21" s="172"/>
      <c r="AH21" s="172"/>
    </row>
    <row r="22" spans="1:34" ht="20.25" customHeight="1">
      <c r="A22" s="154"/>
      <c r="B22" s="149"/>
      <c r="C22" s="156" t="s">
        <v>131</v>
      </c>
      <c r="D22" s="150">
        <f t="shared" si="0"/>
        <v>0</v>
      </c>
      <c r="E22" s="146">
        <v>0</v>
      </c>
      <c r="F22" s="151"/>
      <c r="G22" s="152"/>
      <c r="H22" s="148"/>
      <c r="I22" s="172"/>
      <c r="J22" s="172"/>
      <c r="K22" s="172"/>
      <c r="L22" s="172"/>
      <c r="M22" s="172"/>
      <c r="N22" s="172"/>
      <c r="O22" s="172"/>
      <c r="P22" s="172"/>
      <c r="Q22" s="172"/>
      <c r="R22" s="172"/>
      <c r="S22" s="172"/>
      <c r="T22" s="172"/>
      <c r="U22" s="172"/>
      <c r="V22" s="172"/>
      <c r="W22" s="172"/>
      <c r="X22" s="172"/>
      <c r="Y22" s="172"/>
      <c r="Z22" s="172"/>
      <c r="AA22" s="172"/>
      <c r="AB22" s="172"/>
      <c r="AC22" s="172"/>
      <c r="AD22" s="172"/>
      <c r="AE22" s="172"/>
      <c r="AF22" s="172"/>
      <c r="AG22" s="172"/>
      <c r="AH22" s="172"/>
    </row>
    <row r="23" spans="1:34" ht="20.25" customHeight="1">
      <c r="A23" s="154"/>
      <c r="B23" s="149"/>
      <c r="C23" s="156" t="s">
        <v>132</v>
      </c>
      <c r="D23" s="150">
        <f t="shared" si="0"/>
        <v>0</v>
      </c>
      <c r="E23" s="146">
        <v>0</v>
      </c>
      <c r="F23" s="151"/>
      <c r="G23" s="152"/>
      <c r="H23" s="148"/>
      <c r="I23" s="172"/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72"/>
      <c r="U23" s="172"/>
      <c r="V23" s="172"/>
      <c r="W23" s="172"/>
      <c r="X23" s="172"/>
      <c r="Y23" s="172"/>
      <c r="Z23" s="172"/>
      <c r="AA23" s="172"/>
      <c r="AB23" s="172"/>
      <c r="AC23" s="172"/>
      <c r="AD23" s="172"/>
      <c r="AE23" s="172"/>
      <c r="AF23" s="172"/>
      <c r="AG23" s="172"/>
      <c r="AH23" s="172"/>
    </row>
    <row r="24" spans="1:34" ht="20.25" customHeight="1">
      <c r="A24" s="154"/>
      <c r="B24" s="149"/>
      <c r="C24" s="156" t="s">
        <v>133</v>
      </c>
      <c r="D24" s="150">
        <f t="shared" si="0"/>
        <v>0</v>
      </c>
      <c r="E24" s="146">
        <v>0</v>
      </c>
      <c r="F24" s="151"/>
      <c r="G24" s="152"/>
      <c r="H24" s="148"/>
      <c r="I24" s="172"/>
      <c r="J24" s="172"/>
      <c r="K24" s="172"/>
      <c r="L24" s="172"/>
      <c r="M24" s="172"/>
      <c r="N24" s="172"/>
      <c r="O24" s="172"/>
      <c r="P24" s="172"/>
      <c r="Q24" s="172"/>
      <c r="R24" s="172"/>
      <c r="S24" s="172"/>
      <c r="T24" s="172"/>
      <c r="U24" s="172"/>
      <c r="V24" s="172"/>
      <c r="W24" s="172"/>
      <c r="X24" s="172"/>
      <c r="Y24" s="172"/>
      <c r="Z24" s="172"/>
      <c r="AA24" s="172"/>
      <c r="AB24" s="172"/>
      <c r="AC24" s="172"/>
      <c r="AD24" s="172"/>
      <c r="AE24" s="172"/>
      <c r="AF24" s="172"/>
      <c r="AG24" s="172"/>
      <c r="AH24" s="172"/>
    </row>
    <row r="25" spans="1:34" ht="20.25" customHeight="1">
      <c r="A25" s="154"/>
      <c r="B25" s="149"/>
      <c r="C25" s="156" t="s">
        <v>134</v>
      </c>
      <c r="D25" s="150">
        <f t="shared" si="0"/>
        <v>0</v>
      </c>
      <c r="E25" s="146">
        <v>0</v>
      </c>
      <c r="F25" s="151"/>
      <c r="G25" s="152"/>
      <c r="H25" s="148"/>
      <c r="I25" s="172"/>
      <c r="J25" s="172"/>
      <c r="K25" s="172"/>
      <c r="L25" s="172"/>
      <c r="M25" s="172"/>
      <c r="N25" s="172"/>
      <c r="O25" s="172"/>
      <c r="P25" s="172"/>
      <c r="Q25" s="172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</row>
    <row r="26" spans="1:34" ht="20.25" customHeight="1">
      <c r="A26" s="156"/>
      <c r="B26" s="149"/>
      <c r="C26" s="156" t="s">
        <v>135</v>
      </c>
      <c r="D26" s="150">
        <f t="shared" si="0"/>
        <v>340014</v>
      </c>
      <c r="E26" s="146">
        <v>340014</v>
      </c>
      <c r="F26" s="151"/>
      <c r="G26" s="152"/>
      <c r="H26" s="148"/>
      <c r="I26" s="172"/>
      <c r="J26" s="172"/>
      <c r="K26" s="172"/>
      <c r="L26" s="172"/>
      <c r="M26" s="172"/>
      <c r="N26" s="172"/>
      <c r="O26" s="172"/>
      <c r="P26" s="172"/>
      <c r="Q26" s="172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</row>
    <row r="27" spans="1:34" ht="20.25" customHeight="1">
      <c r="A27" s="156"/>
      <c r="B27" s="149"/>
      <c r="C27" s="156" t="s">
        <v>136</v>
      </c>
      <c r="D27" s="150">
        <f t="shared" si="0"/>
        <v>0</v>
      </c>
      <c r="E27" s="146">
        <v>0</v>
      </c>
      <c r="F27" s="151"/>
      <c r="G27" s="152"/>
      <c r="H27" s="148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</row>
    <row r="28" spans="1:34" ht="20.25" customHeight="1">
      <c r="A28" s="156"/>
      <c r="B28" s="149"/>
      <c r="C28" s="156" t="s">
        <v>137</v>
      </c>
      <c r="D28" s="150">
        <f t="shared" si="0"/>
        <v>0</v>
      </c>
      <c r="E28" s="146">
        <v>0</v>
      </c>
      <c r="F28" s="151"/>
      <c r="G28" s="152"/>
      <c r="H28" s="148"/>
      <c r="I28" s="172"/>
      <c r="J28" s="172"/>
      <c r="K28" s="172"/>
      <c r="L28" s="172"/>
      <c r="M28" s="172"/>
      <c r="N28" s="172"/>
      <c r="O28" s="172"/>
      <c r="P28" s="172"/>
      <c r="Q28" s="172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</row>
    <row r="29" spans="1:34" ht="20.25" customHeight="1">
      <c r="A29" s="156"/>
      <c r="B29" s="149"/>
      <c r="C29" s="156" t="s">
        <v>138</v>
      </c>
      <c r="D29" s="150">
        <f t="shared" si="0"/>
        <v>0</v>
      </c>
      <c r="E29" s="146">
        <v>0</v>
      </c>
      <c r="F29" s="151"/>
      <c r="G29" s="152"/>
      <c r="H29" s="148"/>
      <c r="I29" s="172"/>
      <c r="J29" s="172"/>
      <c r="K29" s="172"/>
      <c r="L29" s="172"/>
      <c r="M29" s="172"/>
      <c r="N29" s="172"/>
      <c r="O29" s="172"/>
      <c r="P29" s="172"/>
      <c r="Q29" s="172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72"/>
      <c r="AH29" s="172"/>
    </row>
    <row r="30" spans="1:34" ht="20.25" customHeight="1">
      <c r="A30" s="156"/>
      <c r="B30" s="149"/>
      <c r="C30" s="156" t="s">
        <v>139</v>
      </c>
      <c r="D30" s="150">
        <f t="shared" si="0"/>
        <v>0</v>
      </c>
      <c r="E30" s="146">
        <v>0</v>
      </c>
      <c r="F30" s="151"/>
      <c r="G30" s="152"/>
      <c r="H30" s="148"/>
      <c r="I30" s="172"/>
      <c r="J30" s="172"/>
      <c r="K30" s="172"/>
      <c r="L30" s="172"/>
      <c r="M30" s="172"/>
      <c r="N30" s="172"/>
      <c r="O30" s="172"/>
      <c r="P30" s="172"/>
      <c r="Q30" s="172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</row>
    <row r="31" spans="1:34" ht="20.25" customHeight="1">
      <c r="A31" s="156"/>
      <c r="B31" s="149"/>
      <c r="C31" s="156" t="s">
        <v>140</v>
      </c>
      <c r="D31" s="150">
        <f t="shared" si="0"/>
        <v>0</v>
      </c>
      <c r="E31" s="146">
        <v>0</v>
      </c>
      <c r="F31" s="151"/>
      <c r="G31" s="152"/>
      <c r="H31" s="148"/>
      <c r="I31" s="172"/>
      <c r="J31" s="172"/>
      <c r="K31" s="172"/>
      <c r="L31" s="172"/>
      <c r="M31" s="172"/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</row>
    <row r="32" spans="1:34" ht="20.25" customHeight="1">
      <c r="A32" s="156"/>
      <c r="B32" s="149"/>
      <c r="C32" s="156" t="s">
        <v>141</v>
      </c>
      <c r="D32" s="150">
        <f t="shared" si="0"/>
        <v>0</v>
      </c>
      <c r="E32" s="146">
        <v>0</v>
      </c>
      <c r="F32" s="151"/>
      <c r="G32" s="152"/>
      <c r="H32" s="148"/>
      <c r="I32" s="172"/>
      <c r="J32" s="172"/>
      <c r="K32" s="172"/>
      <c r="L32" s="172"/>
      <c r="M32" s="172"/>
      <c r="N32" s="172"/>
      <c r="O32" s="172"/>
      <c r="P32" s="172"/>
      <c r="Q32" s="172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</row>
    <row r="33" spans="1:34" ht="20.25" customHeight="1">
      <c r="A33" s="156"/>
      <c r="B33" s="149"/>
      <c r="C33" s="156" t="s">
        <v>142</v>
      </c>
      <c r="D33" s="150">
        <f t="shared" si="0"/>
        <v>0</v>
      </c>
      <c r="E33" s="146">
        <v>0</v>
      </c>
      <c r="F33" s="151"/>
      <c r="G33" s="152"/>
      <c r="H33" s="148"/>
      <c r="I33" s="172"/>
      <c r="J33" s="172"/>
      <c r="K33" s="172"/>
      <c r="L33" s="172"/>
      <c r="M33" s="172"/>
      <c r="N33" s="172"/>
      <c r="O33" s="172"/>
      <c r="P33" s="172"/>
      <c r="Q33" s="172"/>
      <c r="R33" s="172"/>
      <c r="S33" s="172"/>
      <c r="T33" s="172"/>
      <c r="U33" s="172"/>
      <c r="V33" s="172"/>
      <c r="W33" s="172"/>
      <c r="X33" s="172"/>
      <c r="Y33" s="172"/>
      <c r="Z33" s="172"/>
      <c r="AA33" s="172"/>
      <c r="AB33" s="172"/>
      <c r="AC33" s="172"/>
      <c r="AD33" s="172"/>
      <c r="AE33" s="172"/>
      <c r="AF33" s="172"/>
      <c r="AG33" s="172"/>
      <c r="AH33" s="172"/>
    </row>
    <row r="34" spans="1:34" ht="20.25" customHeight="1">
      <c r="A34" s="156"/>
      <c r="B34" s="149"/>
      <c r="C34" s="156" t="s">
        <v>143</v>
      </c>
      <c r="D34" s="150">
        <f t="shared" si="0"/>
        <v>0</v>
      </c>
      <c r="E34" s="149">
        <v>0</v>
      </c>
      <c r="F34" s="158"/>
      <c r="G34" s="159"/>
      <c r="H34" s="160"/>
      <c r="I34" s="172"/>
      <c r="J34" s="172"/>
      <c r="K34" s="172"/>
      <c r="L34" s="172"/>
      <c r="M34" s="172"/>
      <c r="N34" s="172"/>
      <c r="O34" s="172"/>
      <c r="P34" s="172"/>
      <c r="Q34" s="172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72"/>
      <c r="AH34" s="172"/>
    </row>
    <row r="35" spans="1:34" ht="20.25" customHeight="1">
      <c r="A35" s="142"/>
      <c r="B35" s="161"/>
      <c r="C35" s="142"/>
      <c r="D35" s="161"/>
      <c r="E35" s="162"/>
      <c r="F35" s="163"/>
      <c r="G35" s="163"/>
      <c r="H35" s="163"/>
      <c r="I35" s="172"/>
      <c r="J35" s="172"/>
      <c r="K35" s="172"/>
      <c r="L35" s="172"/>
      <c r="M35" s="172"/>
      <c r="N35" s="172"/>
      <c r="O35" s="172"/>
      <c r="P35" s="172"/>
      <c r="Q35" s="172"/>
      <c r="R35" s="172"/>
      <c r="S35" s="172"/>
      <c r="T35" s="172"/>
      <c r="U35" s="172"/>
      <c r="V35" s="172"/>
      <c r="W35" s="172"/>
      <c r="X35" s="172"/>
      <c r="Y35" s="172"/>
      <c r="Z35" s="172"/>
      <c r="AA35" s="172"/>
      <c r="AB35" s="172"/>
      <c r="AC35" s="172"/>
      <c r="AD35" s="172"/>
      <c r="AE35" s="172"/>
      <c r="AF35" s="172"/>
      <c r="AG35" s="172"/>
      <c r="AH35" s="172"/>
    </row>
    <row r="36" spans="1:34" ht="20.25" customHeight="1">
      <c r="A36" s="156"/>
      <c r="B36" s="149"/>
      <c r="C36" s="156" t="s">
        <v>144</v>
      </c>
      <c r="D36" s="150"/>
      <c r="E36" s="164"/>
      <c r="F36" s="159"/>
      <c r="G36" s="159"/>
      <c r="H36" s="160"/>
      <c r="I36" s="172"/>
      <c r="J36" s="172"/>
      <c r="K36" s="172"/>
      <c r="L36" s="172"/>
      <c r="M36" s="172"/>
      <c r="N36" s="172"/>
      <c r="O36" s="172"/>
      <c r="P36" s="172"/>
      <c r="Q36" s="172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72"/>
      <c r="AH36" s="172"/>
    </row>
    <row r="37" spans="1:34" ht="20.25" customHeight="1">
      <c r="A37" s="156"/>
      <c r="B37" s="165"/>
      <c r="C37" s="156"/>
      <c r="D37" s="161"/>
      <c r="E37" s="166"/>
      <c r="F37" s="167"/>
      <c r="G37" s="167"/>
      <c r="H37" s="167"/>
      <c r="I37" s="139"/>
      <c r="J37" s="139"/>
      <c r="K37" s="139"/>
      <c r="L37" s="139"/>
      <c r="M37" s="139"/>
      <c r="N37" s="139"/>
      <c r="O37" s="139"/>
      <c r="P37" s="139"/>
      <c r="Q37" s="139"/>
      <c r="R37" s="139"/>
      <c r="S37" s="139"/>
      <c r="T37" s="139"/>
      <c r="U37" s="139"/>
      <c r="V37" s="139"/>
      <c r="W37" s="139"/>
      <c r="X37" s="139"/>
      <c r="Y37" s="139"/>
      <c r="Z37" s="139"/>
      <c r="AA37" s="139"/>
      <c r="AB37" s="139"/>
      <c r="AC37" s="139"/>
      <c r="AD37" s="139"/>
      <c r="AE37" s="139"/>
      <c r="AF37" s="139"/>
      <c r="AG37" s="139"/>
      <c r="AH37" s="139"/>
    </row>
    <row r="38" spans="1:34" ht="20.25" customHeight="1">
      <c r="A38" s="142" t="s">
        <v>50</v>
      </c>
      <c r="B38" s="165">
        <f>SUM(B6,B10)</f>
        <v>0</v>
      </c>
      <c r="C38" s="142" t="s">
        <v>51</v>
      </c>
      <c r="D38" s="150">
        <f>D6+D36</f>
        <v>6636020</v>
      </c>
      <c r="E38" s="150">
        <f>E6+E36</f>
        <v>6636020</v>
      </c>
      <c r="F38" s="168"/>
      <c r="G38" s="168"/>
      <c r="H38" s="168"/>
      <c r="I38" s="139"/>
      <c r="J38" s="139"/>
      <c r="K38" s="139"/>
      <c r="L38" s="139"/>
      <c r="M38" s="139"/>
      <c r="N38" s="139"/>
      <c r="O38" s="139"/>
      <c r="P38" s="139"/>
      <c r="Q38" s="139"/>
      <c r="R38" s="139"/>
      <c r="S38" s="139"/>
      <c r="T38" s="139"/>
      <c r="U38" s="139"/>
      <c r="V38" s="139"/>
      <c r="W38" s="139"/>
      <c r="X38" s="139"/>
      <c r="Y38" s="139"/>
      <c r="Z38" s="139"/>
      <c r="AA38" s="139"/>
      <c r="AB38" s="139"/>
      <c r="AC38" s="139"/>
      <c r="AD38" s="139"/>
      <c r="AE38" s="139"/>
      <c r="AF38" s="139"/>
      <c r="AG38" s="139"/>
      <c r="AH38" s="139"/>
    </row>
    <row r="39" spans="1:34" ht="20.25" customHeight="1">
      <c r="A39" s="169"/>
      <c r="B39" s="170"/>
      <c r="C39" s="171"/>
      <c r="D39" s="171"/>
      <c r="E39" s="171"/>
      <c r="F39" s="171"/>
      <c r="G39" s="171"/>
      <c r="H39" s="139"/>
      <c r="I39" s="139"/>
      <c r="J39" s="139"/>
      <c r="K39" s="139"/>
      <c r="L39" s="139"/>
      <c r="M39" s="139"/>
      <c r="N39" s="139"/>
      <c r="O39" s="139"/>
      <c r="P39" s="139"/>
      <c r="Q39" s="139"/>
      <c r="R39" s="139"/>
      <c r="S39" s="139"/>
      <c r="T39" s="139"/>
      <c r="U39" s="139"/>
      <c r="V39" s="139"/>
      <c r="W39" s="139"/>
      <c r="X39" s="139"/>
      <c r="Y39" s="139"/>
      <c r="Z39" s="139"/>
      <c r="AA39" s="139"/>
      <c r="AB39" s="139"/>
      <c r="AC39" s="139"/>
      <c r="AD39" s="139"/>
      <c r="AE39" s="139"/>
      <c r="AF39" s="139"/>
      <c r="AG39" s="139"/>
      <c r="AH39" s="139"/>
    </row>
  </sheetData>
  <mergeCells count="1">
    <mergeCell ref="A2:H2"/>
  </mergeCells>
  <phoneticPr fontId="1" type="noConversion"/>
  <printOptions horizontalCentered="1" verticalCentered="1"/>
  <pageMargins left="0.59027777777777801" right="0.59027777777777801" top="0.59027777777777801" bottom="0.59027777777777801" header="0" footer="0"/>
  <pageSetup paperSize="9" scale="90" orientation="landscape" horizontalDpi="300" verticalDpi="300"/>
  <headerFooter scaleWithDoc="0" alignWithMargins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F84"/>
  <sheetViews>
    <sheetView showGridLines="0" showZeros="0" workbookViewId="0"/>
  </sheetViews>
  <sheetFormatPr defaultColWidth="9.1640625" defaultRowHeight="12.75" customHeight="1"/>
  <cols>
    <col min="1" max="1" width="10.33203125" customWidth="1"/>
    <col min="2" max="2" width="4.83203125" customWidth="1"/>
    <col min="3" max="3" width="10.33203125" customWidth="1"/>
    <col min="4" max="4" width="37" customWidth="1"/>
    <col min="5" max="5" width="15.83203125" customWidth="1"/>
    <col min="6" max="6" width="16.6640625" customWidth="1"/>
    <col min="7" max="7" width="18.6640625" customWidth="1"/>
    <col min="8" max="8" width="19.33203125" customWidth="1"/>
    <col min="9" max="9" width="18.1640625" customWidth="1"/>
    <col min="10" max="15" width="11.6640625" customWidth="1"/>
    <col min="16" max="28" width="8.33203125" customWidth="1"/>
    <col min="29" max="240" width="10.6640625" customWidth="1"/>
    <col min="241" max="241" width="9.1640625" customWidth="1"/>
  </cols>
  <sheetData>
    <row r="1" spans="1:240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88"/>
      <c r="Q1" s="88"/>
      <c r="R1" s="88"/>
      <c r="S1" s="88"/>
      <c r="T1" s="88"/>
      <c r="U1" s="88"/>
      <c r="V1" s="88"/>
      <c r="W1" s="88"/>
      <c r="X1" s="88"/>
      <c r="Y1" s="88"/>
      <c r="AB1" s="3" t="s">
        <v>145</v>
      </c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A1" s="88"/>
      <c r="BB1" s="88"/>
      <c r="BC1" s="88"/>
      <c r="BD1" s="88"/>
      <c r="BE1" s="88"/>
      <c r="BF1" s="88"/>
      <c r="BG1" s="88"/>
      <c r="BH1" s="88"/>
      <c r="BI1" s="88"/>
      <c r="BJ1" s="88"/>
      <c r="BK1" s="88"/>
      <c r="BL1" s="88"/>
      <c r="BM1" s="88"/>
      <c r="BN1" s="88"/>
      <c r="BO1" s="88"/>
      <c r="BP1" s="88"/>
      <c r="BQ1" s="88"/>
      <c r="BR1" s="88"/>
      <c r="BS1" s="88"/>
      <c r="BT1" s="88"/>
      <c r="BU1" s="88"/>
      <c r="BV1" s="88"/>
      <c r="BW1" s="88"/>
      <c r="BX1" s="88"/>
      <c r="BY1" s="88"/>
      <c r="BZ1" s="88"/>
      <c r="CA1" s="88"/>
      <c r="CB1" s="88"/>
      <c r="CC1" s="88"/>
      <c r="CD1" s="88"/>
      <c r="CE1" s="88"/>
      <c r="CF1" s="88"/>
      <c r="CG1" s="88"/>
      <c r="CH1" s="88"/>
      <c r="CI1" s="88"/>
      <c r="CJ1" s="88"/>
      <c r="CK1" s="88"/>
      <c r="CL1" s="88"/>
      <c r="CM1" s="88"/>
      <c r="CN1" s="88"/>
      <c r="CO1" s="88"/>
      <c r="CP1" s="88"/>
      <c r="CQ1" s="88"/>
      <c r="CR1" s="88"/>
      <c r="CS1" s="88"/>
      <c r="CT1" s="88"/>
      <c r="CU1" s="88"/>
      <c r="CV1" s="88"/>
      <c r="CW1" s="88"/>
      <c r="CX1" s="88"/>
      <c r="CY1" s="88"/>
      <c r="CZ1" s="88"/>
      <c r="DA1" s="88"/>
      <c r="DB1" s="88"/>
      <c r="DC1" s="88"/>
      <c r="DD1" s="88"/>
      <c r="DE1" s="88"/>
      <c r="DF1" s="88"/>
      <c r="DG1" s="88"/>
      <c r="DH1" s="88"/>
      <c r="DI1" s="88"/>
      <c r="DJ1" s="88"/>
      <c r="DK1" s="88"/>
      <c r="DL1" s="88"/>
      <c r="DM1" s="88"/>
      <c r="DN1" s="88"/>
      <c r="DO1" s="88"/>
      <c r="DP1" s="88"/>
      <c r="DQ1" s="88"/>
      <c r="DR1" s="88"/>
      <c r="DS1" s="88"/>
      <c r="DT1" s="88"/>
      <c r="DU1" s="88"/>
      <c r="DV1" s="88"/>
      <c r="DW1" s="88"/>
      <c r="DX1" s="88"/>
      <c r="DY1" s="88"/>
      <c r="DZ1" s="88"/>
      <c r="EA1" s="88"/>
      <c r="EB1" s="88"/>
      <c r="EC1" s="88"/>
      <c r="ED1" s="88"/>
      <c r="EE1" s="88"/>
      <c r="EF1" s="88"/>
      <c r="EG1" s="88"/>
      <c r="EH1" s="88"/>
      <c r="EI1" s="88"/>
      <c r="EJ1" s="88"/>
      <c r="EK1" s="88"/>
      <c r="EL1" s="88"/>
      <c r="EM1" s="88"/>
      <c r="EN1" s="88"/>
      <c r="EO1" s="88"/>
      <c r="EP1" s="88"/>
      <c r="EQ1" s="88"/>
      <c r="ER1" s="88"/>
      <c r="ES1" s="88"/>
      <c r="ET1" s="88"/>
      <c r="EU1" s="88"/>
      <c r="EV1" s="88"/>
      <c r="EW1" s="88"/>
      <c r="EX1" s="88"/>
      <c r="EY1" s="88"/>
      <c r="EZ1" s="88"/>
      <c r="FA1" s="88"/>
      <c r="FB1" s="88"/>
      <c r="FC1" s="88"/>
      <c r="FD1" s="88"/>
      <c r="FE1" s="88"/>
      <c r="FF1" s="88"/>
      <c r="FG1" s="88"/>
      <c r="FH1" s="88"/>
      <c r="FI1" s="88"/>
      <c r="FJ1" s="88"/>
      <c r="FK1" s="88"/>
      <c r="FL1" s="88"/>
      <c r="FM1" s="88"/>
      <c r="FN1" s="88"/>
      <c r="FO1" s="88"/>
      <c r="FP1" s="88"/>
      <c r="FQ1" s="88"/>
      <c r="FR1" s="88"/>
      <c r="FS1" s="88"/>
      <c r="FT1" s="88"/>
      <c r="FU1" s="88"/>
      <c r="FV1" s="88"/>
      <c r="FW1" s="88"/>
      <c r="FX1" s="88"/>
      <c r="FY1" s="88"/>
      <c r="FZ1" s="88"/>
      <c r="GA1" s="88"/>
      <c r="GB1" s="88"/>
      <c r="GC1" s="88"/>
      <c r="GD1" s="88"/>
      <c r="GE1" s="88"/>
      <c r="GF1" s="88"/>
      <c r="GG1" s="88"/>
      <c r="GH1" s="88"/>
      <c r="GI1" s="88"/>
      <c r="GJ1" s="88"/>
      <c r="GK1" s="88"/>
      <c r="GL1" s="88"/>
      <c r="GM1" s="88"/>
      <c r="GN1" s="88"/>
      <c r="GO1" s="88"/>
      <c r="GP1" s="88"/>
      <c r="GQ1" s="88"/>
      <c r="GR1" s="88"/>
      <c r="GS1" s="88"/>
      <c r="GT1" s="88"/>
      <c r="GU1" s="88"/>
      <c r="GV1" s="88"/>
      <c r="GW1" s="88"/>
      <c r="GX1" s="88"/>
      <c r="GY1" s="88"/>
      <c r="GZ1" s="88"/>
      <c r="HA1" s="88"/>
      <c r="HB1" s="88"/>
      <c r="HC1" s="88"/>
      <c r="HD1" s="88"/>
      <c r="HE1" s="88"/>
      <c r="HF1" s="88"/>
      <c r="HG1" s="88"/>
      <c r="HH1" s="88"/>
      <c r="HI1" s="88"/>
      <c r="HJ1" s="88"/>
      <c r="HK1" s="88"/>
      <c r="HL1" s="88"/>
      <c r="HM1" s="88"/>
      <c r="HN1" s="88"/>
      <c r="HO1" s="88"/>
      <c r="HP1" s="88"/>
      <c r="HQ1" s="88"/>
      <c r="HR1" s="88"/>
      <c r="HS1" s="88"/>
      <c r="HT1" s="88"/>
      <c r="HU1" s="88"/>
      <c r="HV1" s="88"/>
      <c r="HW1" s="88"/>
      <c r="HX1" s="88"/>
      <c r="HY1" s="88"/>
      <c r="HZ1" s="88"/>
      <c r="IA1" s="88"/>
      <c r="IB1" s="88"/>
      <c r="IC1" s="88"/>
      <c r="ID1" s="88"/>
      <c r="IE1" s="88"/>
      <c r="IF1" s="88"/>
    </row>
    <row r="2" spans="1:240" ht="20.100000000000001" customHeight="1">
      <c r="A2" s="62" t="s">
        <v>146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  <c r="BM2" s="88"/>
      <c r="BN2" s="88"/>
      <c r="BO2" s="88"/>
      <c r="BP2" s="88"/>
      <c r="BQ2" s="88"/>
      <c r="BR2" s="88"/>
      <c r="BS2" s="88"/>
      <c r="BT2" s="88"/>
      <c r="BU2" s="88"/>
      <c r="BV2" s="88"/>
      <c r="BW2" s="88"/>
      <c r="BX2" s="88"/>
      <c r="BY2" s="88"/>
      <c r="BZ2" s="88"/>
      <c r="CA2" s="88"/>
      <c r="CB2" s="88"/>
      <c r="CC2" s="88"/>
      <c r="CD2" s="88"/>
      <c r="CE2" s="88"/>
      <c r="CF2" s="88"/>
      <c r="CG2" s="88"/>
      <c r="CH2" s="88"/>
      <c r="CI2" s="88"/>
      <c r="CJ2" s="88"/>
      <c r="CK2" s="88"/>
      <c r="CL2" s="88"/>
      <c r="CM2" s="88"/>
      <c r="CN2" s="88"/>
      <c r="CO2" s="88"/>
      <c r="CP2" s="88"/>
      <c r="CQ2" s="88"/>
      <c r="CR2" s="88"/>
      <c r="CS2" s="88"/>
      <c r="CT2" s="88"/>
      <c r="CU2" s="88"/>
      <c r="CV2" s="88"/>
      <c r="CW2" s="88"/>
      <c r="CX2" s="88"/>
      <c r="CY2" s="88"/>
      <c r="CZ2" s="88"/>
      <c r="DA2" s="88"/>
      <c r="DB2" s="88"/>
      <c r="DC2" s="88"/>
      <c r="DD2" s="88"/>
      <c r="DE2" s="88"/>
      <c r="DF2" s="88"/>
      <c r="DG2" s="88"/>
      <c r="DH2" s="88"/>
      <c r="DI2" s="88"/>
      <c r="DJ2" s="88"/>
      <c r="DK2" s="88"/>
      <c r="DL2" s="88"/>
      <c r="DM2" s="88"/>
      <c r="DN2" s="88"/>
      <c r="DO2" s="88"/>
      <c r="DP2" s="88"/>
      <c r="DQ2" s="88"/>
      <c r="DR2" s="88"/>
      <c r="DS2" s="88"/>
      <c r="DT2" s="88"/>
      <c r="DU2" s="88"/>
      <c r="DV2" s="88"/>
      <c r="DW2" s="88"/>
      <c r="DX2" s="88"/>
      <c r="DY2" s="88"/>
      <c r="DZ2" s="88"/>
      <c r="EA2" s="88"/>
      <c r="EB2" s="88"/>
      <c r="EC2" s="88"/>
      <c r="ED2" s="88"/>
      <c r="EE2" s="88"/>
      <c r="EF2" s="88"/>
      <c r="EG2" s="88"/>
      <c r="EH2" s="88"/>
      <c r="EI2" s="88"/>
      <c r="EJ2" s="88"/>
      <c r="EK2" s="88"/>
      <c r="EL2" s="88"/>
      <c r="EM2" s="88"/>
      <c r="EN2" s="88"/>
      <c r="EO2" s="88"/>
      <c r="EP2" s="88"/>
      <c r="EQ2" s="88"/>
      <c r="ER2" s="88"/>
      <c r="ES2" s="88"/>
      <c r="ET2" s="88"/>
      <c r="EU2" s="88"/>
      <c r="EV2" s="88"/>
      <c r="EW2" s="88"/>
      <c r="EX2" s="88"/>
      <c r="EY2" s="88"/>
      <c r="EZ2" s="88"/>
      <c r="FA2" s="88"/>
      <c r="FB2" s="88"/>
      <c r="FC2" s="88"/>
      <c r="FD2" s="88"/>
      <c r="FE2" s="88"/>
      <c r="FF2" s="88"/>
      <c r="FG2" s="88"/>
      <c r="FH2" s="88"/>
      <c r="FI2" s="88"/>
      <c r="FJ2" s="88"/>
      <c r="FK2" s="88"/>
      <c r="FL2" s="88"/>
      <c r="FM2" s="88"/>
      <c r="FN2" s="88"/>
      <c r="FO2" s="88"/>
      <c r="FP2" s="88"/>
      <c r="FQ2" s="88"/>
      <c r="FR2" s="88"/>
      <c r="FS2" s="88"/>
      <c r="FT2" s="88"/>
      <c r="FU2" s="88"/>
      <c r="FV2" s="88"/>
      <c r="FW2" s="88"/>
      <c r="FX2" s="88"/>
      <c r="FY2" s="88"/>
      <c r="FZ2" s="88"/>
      <c r="GA2" s="88"/>
      <c r="GB2" s="88"/>
      <c r="GC2" s="88"/>
      <c r="GD2" s="88"/>
      <c r="GE2" s="88"/>
      <c r="GF2" s="88"/>
      <c r="GG2" s="88"/>
      <c r="GH2" s="88"/>
      <c r="GI2" s="88"/>
      <c r="GJ2" s="88"/>
      <c r="GK2" s="88"/>
      <c r="GL2" s="88"/>
      <c r="GM2" s="88"/>
      <c r="GN2" s="88"/>
      <c r="GO2" s="88"/>
      <c r="GP2" s="88"/>
      <c r="GQ2" s="88"/>
      <c r="GR2" s="88"/>
      <c r="GS2" s="88"/>
      <c r="GT2" s="88"/>
      <c r="GU2" s="88"/>
      <c r="GV2" s="88"/>
      <c r="GW2" s="88"/>
      <c r="GX2" s="88"/>
      <c r="GY2" s="88"/>
      <c r="GZ2" s="88"/>
      <c r="HA2" s="88"/>
      <c r="HB2" s="88"/>
      <c r="HC2" s="88"/>
      <c r="HD2" s="88"/>
      <c r="HE2" s="88"/>
      <c r="HF2" s="88"/>
      <c r="HG2" s="88"/>
      <c r="HH2" s="88"/>
      <c r="HI2" s="88"/>
      <c r="HJ2" s="88"/>
      <c r="HK2" s="88"/>
      <c r="HL2" s="88"/>
      <c r="HM2" s="88"/>
      <c r="HN2" s="88"/>
      <c r="HO2" s="88"/>
      <c r="HP2" s="88"/>
      <c r="HQ2" s="88"/>
      <c r="HR2" s="88"/>
      <c r="HS2" s="88"/>
      <c r="HT2" s="88"/>
      <c r="HU2" s="88"/>
      <c r="HV2" s="88"/>
      <c r="HW2" s="88"/>
      <c r="HX2" s="88"/>
      <c r="HY2" s="88"/>
      <c r="HZ2" s="88"/>
      <c r="IA2" s="88"/>
      <c r="IB2" s="88"/>
      <c r="IC2" s="88"/>
      <c r="ID2" s="88"/>
      <c r="IE2" s="88"/>
      <c r="IF2" s="88"/>
    </row>
    <row r="3" spans="1:240" ht="20.100000000000001" customHeight="1">
      <c r="A3" s="4"/>
      <c r="B3" s="4"/>
      <c r="C3" s="4"/>
      <c r="D3" s="4"/>
      <c r="E3" s="82"/>
      <c r="F3" s="82"/>
      <c r="G3" s="82"/>
      <c r="H3" s="82"/>
      <c r="I3" s="82"/>
      <c r="J3" s="82"/>
      <c r="K3" s="82"/>
      <c r="L3" s="82"/>
      <c r="M3" s="82"/>
      <c r="N3" s="82"/>
      <c r="P3" s="130"/>
      <c r="Q3" s="130"/>
      <c r="R3" s="130"/>
      <c r="S3" s="130"/>
      <c r="T3" s="130"/>
      <c r="U3" s="130"/>
      <c r="V3" s="130"/>
      <c r="W3" s="130"/>
      <c r="X3" s="130"/>
      <c r="Y3" s="23"/>
      <c r="AB3" s="6" t="s">
        <v>2</v>
      </c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</row>
    <row r="4" spans="1:240" ht="20.100000000000001" customHeight="1">
      <c r="A4" s="10" t="s">
        <v>54</v>
      </c>
      <c r="B4" s="10"/>
      <c r="C4" s="10"/>
      <c r="D4" s="10"/>
      <c r="E4" s="187" t="s">
        <v>147</v>
      </c>
      <c r="F4" s="92" t="s">
        <v>148</v>
      </c>
      <c r="G4" s="92"/>
      <c r="H4" s="92"/>
      <c r="I4" s="92"/>
      <c r="J4" s="92"/>
      <c r="K4" s="92"/>
      <c r="L4" s="92"/>
      <c r="M4" s="92"/>
      <c r="N4" s="92"/>
      <c r="O4" s="92"/>
      <c r="P4" s="92" t="s">
        <v>149</v>
      </c>
      <c r="Q4" s="92"/>
      <c r="R4" s="92"/>
      <c r="S4" s="92"/>
      <c r="T4" s="92"/>
      <c r="U4" s="92"/>
      <c r="V4" s="92"/>
      <c r="W4" s="92"/>
      <c r="X4" s="92"/>
      <c r="Y4" s="92"/>
      <c r="Z4" s="92"/>
      <c r="AA4" s="92"/>
      <c r="AB4" s="92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</row>
    <row r="5" spans="1:240" ht="20.100000000000001" customHeight="1">
      <c r="A5" s="98" t="s">
        <v>65</v>
      </c>
      <c r="B5" s="98"/>
      <c r="C5" s="181" t="s">
        <v>66</v>
      </c>
      <c r="D5" s="181" t="s">
        <v>150</v>
      </c>
      <c r="E5" s="187"/>
      <c r="F5" s="185" t="s">
        <v>55</v>
      </c>
      <c r="G5" s="99" t="s">
        <v>151</v>
      </c>
      <c r="H5" s="99"/>
      <c r="I5" s="99"/>
      <c r="J5" s="99" t="s">
        <v>152</v>
      </c>
      <c r="K5" s="99"/>
      <c r="L5" s="99"/>
      <c r="M5" s="99" t="s">
        <v>153</v>
      </c>
      <c r="N5" s="99"/>
      <c r="O5" s="99"/>
      <c r="P5" s="185" t="s">
        <v>55</v>
      </c>
      <c r="Q5" s="99" t="s">
        <v>151</v>
      </c>
      <c r="R5" s="99"/>
      <c r="S5" s="99"/>
      <c r="T5" s="99" t="s">
        <v>152</v>
      </c>
      <c r="U5" s="99"/>
      <c r="V5" s="99"/>
      <c r="W5" s="99" t="s">
        <v>153</v>
      </c>
      <c r="X5" s="99"/>
      <c r="Y5" s="99"/>
      <c r="Z5" s="99" t="s">
        <v>108</v>
      </c>
      <c r="AA5" s="99"/>
      <c r="AB5" s="99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</row>
    <row r="6" spans="1:240" ht="29.25" customHeight="1">
      <c r="A6" s="14" t="s">
        <v>75</v>
      </c>
      <c r="B6" s="14" t="s">
        <v>76</v>
      </c>
      <c r="C6" s="186"/>
      <c r="D6" s="186"/>
      <c r="E6" s="188"/>
      <c r="F6" s="189"/>
      <c r="G6" s="19" t="s">
        <v>70</v>
      </c>
      <c r="H6" s="100" t="s">
        <v>99</v>
      </c>
      <c r="I6" s="100" t="s">
        <v>100</v>
      </c>
      <c r="J6" s="14" t="s">
        <v>70</v>
      </c>
      <c r="K6" s="131" t="s">
        <v>99</v>
      </c>
      <c r="L6" s="131" t="s">
        <v>100</v>
      </c>
      <c r="M6" s="14" t="s">
        <v>70</v>
      </c>
      <c r="N6" s="131" t="s">
        <v>99</v>
      </c>
      <c r="O6" s="14" t="s">
        <v>100</v>
      </c>
      <c r="P6" s="185"/>
      <c r="Q6" s="14" t="s">
        <v>70</v>
      </c>
      <c r="R6" s="14" t="s">
        <v>99</v>
      </c>
      <c r="S6" s="14" t="s">
        <v>100</v>
      </c>
      <c r="T6" s="14" t="s">
        <v>70</v>
      </c>
      <c r="U6" s="14" t="s">
        <v>99</v>
      </c>
      <c r="V6" s="14" t="s">
        <v>100</v>
      </c>
      <c r="W6" s="14" t="s">
        <v>70</v>
      </c>
      <c r="X6" s="131" t="s">
        <v>99</v>
      </c>
      <c r="Y6" s="131" t="s">
        <v>100</v>
      </c>
      <c r="Z6" s="14" t="s">
        <v>70</v>
      </c>
      <c r="AA6" s="131" t="s">
        <v>99</v>
      </c>
      <c r="AB6" s="131" t="s">
        <v>100</v>
      </c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</row>
    <row r="7" spans="1:240" ht="20.100000000000001" customHeight="1">
      <c r="A7" s="101" t="s">
        <v>78</v>
      </c>
      <c r="B7" s="102" t="s">
        <v>78</v>
      </c>
      <c r="C7" s="101" t="s">
        <v>78</v>
      </c>
      <c r="D7" s="101" t="s">
        <v>78</v>
      </c>
      <c r="E7" s="103">
        <f>E8+E13+E24+E32+E39+E43+E53</f>
        <v>6636020</v>
      </c>
      <c r="F7" s="103">
        <f>G7</f>
        <v>6636020</v>
      </c>
      <c r="G7" s="103">
        <f>G8+G13+G24+G32+G39+G43+G53</f>
        <v>6636020</v>
      </c>
      <c r="H7" s="103">
        <f>H8+H13+H24+H32+H39+H43+H53</f>
        <v>4906020</v>
      </c>
      <c r="I7" s="103">
        <f>I8+I13+I24+I32+I39+I43+I53</f>
        <v>1730000</v>
      </c>
      <c r="J7" s="38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136"/>
      <c r="AD7" s="137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8"/>
      <c r="AU7" s="138"/>
      <c r="AV7" s="138"/>
      <c r="AW7" s="138"/>
      <c r="AX7" s="138"/>
      <c r="AY7" s="138"/>
      <c r="AZ7" s="138"/>
      <c r="BA7" s="138"/>
      <c r="BB7" s="138"/>
      <c r="BC7" s="138"/>
      <c r="BD7" s="138"/>
      <c r="BE7" s="138"/>
      <c r="BF7" s="138"/>
      <c r="BG7" s="138"/>
      <c r="BH7" s="138"/>
      <c r="BI7" s="138"/>
      <c r="BJ7" s="138"/>
      <c r="BK7" s="138"/>
      <c r="BL7" s="138"/>
      <c r="BM7" s="138"/>
      <c r="BN7" s="138"/>
      <c r="BO7" s="138"/>
      <c r="BP7" s="138"/>
      <c r="BQ7" s="138"/>
      <c r="BR7" s="138"/>
      <c r="BS7" s="138"/>
      <c r="BT7" s="138"/>
      <c r="BU7" s="138"/>
      <c r="BV7" s="138"/>
      <c r="BW7" s="138"/>
      <c r="BX7" s="138"/>
      <c r="BY7" s="138"/>
      <c r="BZ7" s="138"/>
      <c r="CA7" s="138"/>
      <c r="CB7" s="138"/>
      <c r="CC7" s="138"/>
      <c r="CD7" s="138"/>
      <c r="CE7" s="138"/>
      <c r="CF7" s="138"/>
      <c r="CG7" s="138"/>
      <c r="CH7" s="138"/>
      <c r="CI7" s="138"/>
      <c r="CJ7" s="138"/>
      <c r="CK7" s="138"/>
      <c r="CL7" s="138"/>
      <c r="CM7" s="138"/>
      <c r="CN7" s="138"/>
      <c r="CO7" s="138"/>
      <c r="CP7" s="138"/>
      <c r="CQ7" s="138"/>
      <c r="CR7" s="138"/>
      <c r="CS7" s="138"/>
      <c r="CT7" s="138"/>
      <c r="CU7" s="138"/>
      <c r="CV7" s="138"/>
      <c r="CW7" s="138"/>
      <c r="CX7" s="138"/>
      <c r="CY7" s="138"/>
      <c r="CZ7" s="138"/>
      <c r="DA7" s="138"/>
      <c r="DB7" s="138"/>
      <c r="DC7" s="138"/>
      <c r="DD7" s="138"/>
      <c r="DE7" s="138"/>
      <c r="DF7" s="138"/>
      <c r="DG7" s="138"/>
      <c r="DH7" s="138"/>
      <c r="DI7" s="138"/>
      <c r="DJ7" s="138"/>
      <c r="DK7" s="138"/>
      <c r="DL7" s="138"/>
      <c r="DM7" s="138"/>
      <c r="DN7" s="138"/>
      <c r="DO7" s="138"/>
      <c r="DP7" s="138"/>
      <c r="DQ7" s="138"/>
      <c r="DR7" s="138"/>
      <c r="DS7" s="138"/>
      <c r="DT7" s="138"/>
      <c r="DU7" s="138"/>
      <c r="DV7" s="138"/>
      <c r="DW7" s="138"/>
      <c r="DX7" s="138"/>
      <c r="DY7" s="138"/>
      <c r="DZ7" s="138"/>
      <c r="EA7" s="138"/>
      <c r="EB7" s="138"/>
      <c r="EC7" s="138"/>
      <c r="ED7" s="138"/>
      <c r="EE7" s="138"/>
      <c r="EF7" s="138"/>
      <c r="EG7" s="138"/>
      <c r="EH7" s="138"/>
      <c r="EI7" s="138"/>
      <c r="EJ7" s="138"/>
      <c r="EK7" s="138"/>
      <c r="EL7" s="138"/>
      <c r="EM7" s="138"/>
      <c r="EN7" s="138"/>
      <c r="EO7" s="138"/>
      <c r="EP7" s="138"/>
      <c r="EQ7" s="138"/>
      <c r="ER7" s="138"/>
      <c r="ES7" s="138"/>
      <c r="ET7" s="138"/>
      <c r="EU7" s="138"/>
      <c r="EV7" s="138"/>
      <c r="EW7" s="138"/>
      <c r="EX7" s="138"/>
      <c r="EY7" s="138"/>
      <c r="EZ7" s="138"/>
      <c r="FA7" s="138"/>
      <c r="FB7" s="138"/>
      <c r="FC7" s="138"/>
      <c r="FD7" s="138"/>
      <c r="FE7" s="138"/>
      <c r="FF7" s="138"/>
      <c r="FG7" s="138"/>
      <c r="FH7" s="138"/>
      <c r="FI7" s="138"/>
      <c r="FJ7" s="138"/>
      <c r="FK7" s="138"/>
      <c r="FL7" s="138"/>
      <c r="FM7" s="138"/>
      <c r="FN7" s="138"/>
      <c r="FO7" s="138"/>
      <c r="FP7" s="138"/>
      <c r="FQ7" s="138"/>
      <c r="FR7" s="138"/>
      <c r="FS7" s="138"/>
      <c r="FT7" s="138"/>
      <c r="FU7" s="138"/>
      <c r="FV7" s="138"/>
      <c r="FW7" s="138"/>
      <c r="FX7" s="138"/>
      <c r="FY7" s="138"/>
      <c r="FZ7" s="138"/>
      <c r="GA7" s="138"/>
      <c r="GB7" s="138"/>
      <c r="GC7" s="138"/>
      <c r="GD7" s="138"/>
      <c r="GE7" s="138"/>
      <c r="GF7" s="138"/>
      <c r="GG7" s="138"/>
      <c r="GH7" s="138"/>
      <c r="GI7" s="138"/>
      <c r="GJ7" s="138"/>
      <c r="GK7" s="138"/>
      <c r="GL7" s="138"/>
      <c r="GM7" s="138"/>
      <c r="GN7" s="138"/>
      <c r="GO7" s="138"/>
      <c r="GP7" s="138"/>
      <c r="GQ7" s="138"/>
      <c r="GR7" s="138"/>
      <c r="GS7" s="138"/>
      <c r="GT7" s="138"/>
      <c r="GU7" s="138"/>
      <c r="GV7" s="138"/>
      <c r="GW7" s="138"/>
      <c r="GX7" s="138"/>
      <c r="GY7" s="138"/>
      <c r="GZ7" s="138"/>
      <c r="HA7" s="138"/>
      <c r="HB7" s="138"/>
      <c r="HC7" s="138"/>
      <c r="HD7" s="138"/>
      <c r="HE7" s="138"/>
      <c r="HF7" s="138"/>
      <c r="HG7" s="138"/>
      <c r="HH7" s="138"/>
      <c r="HI7" s="138"/>
      <c r="HJ7" s="138"/>
      <c r="HK7" s="138"/>
      <c r="HL7" s="138"/>
      <c r="HM7" s="138"/>
      <c r="HN7" s="138"/>
      <c r="HO7" s="138"/>
      <c r="HP7" s="138"/>
      <c r="HQ7" s="138"/>
      <c r="HR7" s="138"/>
      <c r="HS7" s="138"/>
      <c r="HT7" s="138"/>
      <c r="HU7" s="138"/>
      <c r="HV7" s="138"/>
      <c r="HW7" s="138"/>
      <c r="HX7" s="138"/>
      <c r="HY7" s="138"/>
      <c r="HZ7" s="138"/>
      <c r="IA7" s="138"/>
      <c r="IB7" s="138"/>
      <c r="IC7" s="138"/>
      <c r="ID7" s="138"/>
      <c r="IE7" s="138"/>
      <c r="IF7" s="138"/>
    </row>
    <row r="8" spans="1:240" ht="20.100000000000001" customHeight="1">
      <c r="A8" s="104" t="s">
        <v>154</v>
      </c>
      <c r="B8" s="101"/>
      <c r="C8" s="105"/>
      <c r="D8" s="106" t="s">
        <v>155</v>
      </c>
      <c r="E8" s="107">
        <f>F8</f>
        <v>4553285</v>
      </c>
      <c r="F8" s="108">
        <f>G8</f>
        <v>4553285</v>
      </c>
      <c r="G8" s="109">
        <f t="shared" ref="G8:G71" si="0">H8+I8</f>
        <v>4553285</v>
      </c>
      <c r="H8" s="109">
        <v>4242585</v>
      </c>
      <c r="I8" s="107">
        <v>310700</v>
      </c>
      <c r="J8" s="49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3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  <c r="ES8" s="25"/>
      <c r="ET8" s="25"/>
      <c r="EU8" s="25"/>
      <c r="EV8" s="25"/>
      <c r="EW8" s="25"/>
      <c r="EX8" s="25"/>
      <c r="EY8" s="25"/>
      <c r="EZ8" s="25"/>
      <c r="FA8" s="25"/>
      <c r="FB8" s="25"/>
      <c r="FC8" s="25"/>
      <c r="FD8" s="25"/>
      <c r="FE8" s="25"/>
      <c r="FF8" s="25"/>
      <c r="FG8" s="25"/>
      <c r="FH8" s="25"/>
      <c r="FI8" s="25"/>
      <c r="FJ8" s="25"/>
      <c r="FK8" s="25"/>
      <c r="FL8" s="25"/>
      <c r="FM8" s="25"/>
      <c r="FN8" s="25"/>
      <c r="FO8" s="25"/>
      <c r="FP8" s="25"/>
      <c r="FQ8" s="25"/>
      <c r="FR8" s="25"/>
      <c r="FS8" s="25"/>
      <c r="FT8" s="25"/>
      <c r="FU8" s="25"/>
      <c r="FV8" s="25"/>
      <c r="FW8" s="25"/>
      <c r="FX8" s="25"/>
      <c r="FY8" s="25"/>
      <c r="FZ8" s="25"/>
      <c r="GA8" s="25"/>
      <c r="GB8" s="25"/>
      <c r="GC8" s="25"/>
      <c r="GD8" s="25"/>
      <c r="GE8" s="25"/>
      <c r="GF8" s="25"/>
      <c r="GG8" s="25"/>
      <c r="GH8" s="25"/>
      <c r="GI8" s="25"/>
      <c r="GJ8" s="25"/>
      <c r="GK8" s="25"/>
      <c r="GL8" s="25"/>
      <c r="GM8" s="25"/>
      <c r="GN8" s="25"/>
      <c r="GO8" s="25"/>
      <c r="GP8" s="25"/>
      <c r="GQ8" s="25"/>
      <c r="GR8" s="25"/>
      <c r="GS8" s="25"/>
      <c r="GT8" s="25"/>
      <c r="GU8" s="25"/>
      <c r="GV8" s="25"/>
      <c r="GW8" s="25"/>
      <c r="GX8" s="25"/>
      <c r="GY8" s="25"/>
      <c r="GZ8" s="25"/>
      <c r="HA8" s="25"/>
      <c r="HB8" s="25"/>
      <c r="HC8" s="25"/>
      <c r="HD8" s="25"/>
      <c r="HE8" s="25"/>
      <c r="HF8" s="25"/>
      <c r="HG8" s="25"/>
      <c r="HH8" s="25"/>
      <c r="HI8" s="25"/>
      <c r="HJ8" s="25"/>
      <c r="HK8" s="25"/>
      <c r="HL8" s="25"/>
      <c r="HM8" s="25"/>
      <c r="HN8" s="25"/>
      <c r="HO8" s="25"/>
      <c r="HP8" s="25"/>
      <c r="HQ8" s="25"/>
      <c r="HR8" s="25"/>
      <c r="HS8" s="25"/>
      <c r="HT8" s="25"/>
      <c r="HU8" s="25"/>
      <c r="HV8" s="25"/>
      <c r="HW8" s="25"/>
      <c r="HX8" s="25"/>
      <c r="HY8" s="25"/>
      <c r="HZ8" s="25"/>
      <c r="IA8" s="25"/>
      <c r="IB8" s="25"/>
      <c r="IC8" s="25"/>
      <c r="ID8" s="25"/>
      <c r="IE8" s="25"/>
      <c r="IF8" s="25"/>
    </row>
    <row r="9" spans="1:240" ht="20.100000000000001" customHeight="1">
      <c r="A9" s="36" t="s">
        <v>156</v>
      </c>
      <c r="B9" s="101" t="s">
        <v>83</v>
      </c>
      <c r="C9" s="110"/>
      <c r="D9" s="36" t="s">
        <v>157</v>
      </c>
      <c r="E9" s="74"/>
      <c r="F9" s="46"/>
      <c r="G9" s="48">
        <f t="shared" si="0"/>
        <v>2855736</v>
      </c>
      <c r="H9" s="111">
        <v>2855736</v>
      </c>
      <c r="I9" s="73">
        <v>0</v>
      </c>
      <c r="J9" s="49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D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O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BZ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K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V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G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R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C9" s="25"/>
      <c r="ED9" s="25"/>
      <c r="EE9" s="25"/>
      <c r="EF9" s="25"/>
      <c r="EG9" s="25"/>
      <c r="EH9" s="25"/>
      <c r="EI9" s="25"/>
      <c r="EJ9" s="25"/>
      <c r="EK9" s="25"/>
      <c r="EL9" s="25"/>
      <c r="EM9" s="25"/>
      <c r="EN9" s="25"/>
      <c r="EO9" s="25"/>
      <c r="EP9" s="25"/>
      <c r="EQ9" s="25"/>
      <c r="ER9" s="25"/>
      <c r="ES9" s="25"/>
      <c r="ET9" s="25"/>
      <c r="EU9" s="25"/>
      <c r="EV9" s="25"/>
      <c r="EW9" s="25"/>
      <c r="EX9" s="25"/>
      <c r="EY9" s="25"/>
      <c r="EZ9" s="25"/>
      <c r="FA9" s="25"/>
      <c r="FB9" s="25"/>
      <c r="FC9" s="25"/>
      <c r="FD9" s="25"/>
      <c r="FE9" s="25"/>
      <c r="FF9" s="25"/>
      <c r="FG9" s="25"/>
      <c r="FH9" s="25"/>
      <c r="FI9" s="25"/>
      <c r="FJ9" s="25"/>
      <c r="FK9" s="25"/>
      <c r="FL9" s="25"/>
      <c r="FM9" s="25"/>
      <c r="FN9" s="25"/>
      <c r="FO9" s="25"/>
      <c r="FP9" s="25"/>
      <c r="FQ9" s="25"/>
      <c r="FR9" s="25"/>
      <c r="FS9" s="25"/>
      <c r="FT9" s="25"/>
      <c r="FU9" s="25"/>
      <c r="FV9" s="25"/>
      <c r="FW9" s="25"/>
      <c r="FX9" s="25"/>
      <c r="FY9" s="25"/>
      <c r="FZ9" s="25"/>
      <c r="GA9" s="25"/>
      <c r="GB9" s="25"/>
      <c r="GC9" s="25"/>
      <c r="GD9" s="25"/>
      <c r="GE9" s="25"/>
      <c r="GF9" s="25"/>
      <c r="GG9" s="25"/>
      <c r="GH9" s="25"/>
      <c r="GI9" s="25"/>
      <c r="GJ9" s="25"/>
      <c r="GK9" s="25"/>
      <c r="GL9" s="25"/>
      <c r="GM9" s="25"/>
      <c r="GN9" s="25"/>
      <c r="GO9" s="25"/>
      <c r="GP9" s="25"/>
      <c r="GQ9" s="25"/>
      <c r="GR9" s="25"/>
      <c r="GS9" s="25"/>
      <c r="GT9" s="25"/>
      <c r="GU9" s="25"/>
      <c r="GV9" s="25"/>
      <c r="GW9" s="25"/>
      <c r="GX9" s="25"/>
      <c r="GY9" s="25"/>
      <c r="GZ9" s="25"/>
      <c r="HA9" s="25"/>
      <c r="HB9" s="25"/>
      <c r="HC9" s="25"/>
      <c r="HD9" s="25"/>
      <c r="HE9" s="25"/>
      <c r="HF9" s="25"/>
      <c r="HG9" s="25"/>
      <c r="HH9" s="25"/>
      <c r="HI9" s="25"/>
      <c r="HJ9" s="25"/>
      <c r="HK9" s="25"/>
      <c r="HL9" s="25"/>
      <c r="HM9" s="25"/>
      <c r="HN9" s="25"/>
      <c r="HO9" s="25"/>
      <c r="HP9" s="25"/>
      <c r="HQ9" s="25"/>
      <c r="HR9" s="25"/>
      <c r="HS9" s="25"/>
      <c r="HT9" s="25"/>
      <c r="HU9" s="25"/>
      <c r="HV9" s="25"/>
      <c r="HW9" s="25"/>
      <c r="HX9" s="25"/>
      <c r="HY9" s="25"/>
      <c r="HZ9" s="25"/>
      <c r="IA9" s="25"/>
      <c r="IB9" s="25"/>
      <c r="IC9" s="25"/>
      <c r="ID9" s="25"/>
      <c r="IE9" s="25"/>
      <c r="IF9" s="25"/>
    </row>
    <row r="10" spans="1:240" ht="20.100000000000001" customHeight="1">
      <c r="A10" s="36" t="s">
        <v>156</v>
      </c>
      <c r="B10" s="101" t="s">
        <v>86</v>
      </c>
      <c r="C10" s="110"/>
      <c r="D10" s="36" t="s">
        <v>158</v>
      </c>
      <c r="E10" s="46"/>
      <c r="F10" s="46"/>
      <c r="G10" s="48">
        <f t="shared" si="0"/>
        <v>826635</v>
      </c>
      <c r="H10" s="112">
        <v>826635</v>
      </c>
      <c r="I10" s="68">
        <v>0</v>
      </c>
      <c r="J10" s="49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  <c r="BC10" s="25"/>
      <c r="BD10" s="25"/>
      <c r="BE10" s="25"/>
      <c r="BF10" s="25"/>
      <c r="BG10" s="25"/>
      <c r="BH10" s="25"/>
      <c r="BI10" s="25"/>
      <c r="BJ10" s="25"/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/>
      <c r="BZ10" s="25"/>
      <c r="CA10" s="25"/>
      <c r="CB10" s="25"/>
      <c r="CC10" s="25"/>
      <c r="CD10" s="25"/>
      <c r="CE10" s="25"/>
      <c r="CF10" s="25"/>
      <c r="CG10" s="25"/>
      <c r="CH10" s="25"/>
      <c r="CI10" s="25"/>
      <c r="CJ10" s="25"/>
      <c r="CK10" s="25"/>
      <c r="CL10" s="25"/>
      <c r="CM10" s="25"/>
      <c r="CN10" s="25"/>
      <c r="CO10" s="25"/>
      <c r="CP10" s="25"/>
      <c r="CQ10" s="25"/>
      <c r="CR10" s="25"/>
      <c r="CS10" s="25"/>
      <c r="CT10" s="25"/>
      <c r="CU10" s="25"/>
      <c r="CV10" s="25"/>
      <c r="CW10" s="25"/>
      <c r="CX10" s="25"/>
      <c r="CY10" s="25"/>
      <c r="CZ10" s="25"/>
      <c r="DA10" s="25"/>
      <c r="DB10" s="25"/>
      <c r="DC10" s="25"/>
      <c r="DD10" s="25"/>
      <c r="DE10" s="25"/>
      <c r="DF10" s="25"/>
      <c r="DG10" s="25"/>
      <c r="DH10" s="25"/>
      <c r="DI10" s="25"/>
      <c r="DJ10" s="25"/>
      <c r="DK10" s="25"/>
      <c r="DL10" s="25"/>
      <c r="DM10" s="25"/>
      <c r="DN10" s="25"/>
      <c r="DO10" s="25"/>
      <c r="DP10" s="25"/>
      <c r="DQ10" s="25"/>
      <c r="DR10" s="25"/>
      <c r="DS10" s="25"/>
      <c r="DT10" s="25"/>
      <c r="DU10" s="25"/>
      <c r="DV10" s="25"/>
      <c r="DW10" s="25"/>
      <c r="DX10" s="25"/>
      <c r="DY10" s="25"/>
      <c r="DZ10" s="25"/>
      <c r="EA10" s="25"/>
      <c r="EB10" s="25"/>
      <c r="EC10" s="25"/>
      <c r="ED10" s="25"/>
      <c r="EE10" s="25"/>
      <c r="EF10" s="25"/>
      <c r="EG10" s="25"/>
      <c r="EH10" s="25"/>
      <c r="EI10" s="25"/>
      <c r="EJ10" s="25"/>
      <c r="EK10" s="25"/>
      <c r="EL10" s="25"/>
      <c r="EM10" s="25"/>
      <c r="EN10" s="25"/>
      <c r="EO10" s="25"/>
      <c r="EP10" s="25"/>
      <c r="EQ10" s="25"/>
      <c r="ER10" s="25"/>
      <c r="ES10" s="25"/>
      <c r="ET10" s="25"/>
      <c r="EU10" s="25"/>
      <c r="EV10" s="25"/>
      <c r="EW10" s="25"/>
      <c r="EX10" s="25"/>
      <c r="EY10" s="25"/>
      <c r="EZ10" s="25"/>
      <c r="FA10" s="25"/>
      <c r="FB10" s="25"/>
      <c r="FC10" s="25"/>
      <c r="FD10" s="25"/>
      <c r="FE10" s="25"/>
      <c r="FF10" s="25"/>
      <c r="FG10" s="25"/>
      <c r="FH10" s="25"/>
      <c r="FI10" s="25"/>
      <c r="FJ10" s="25"/>
      <c r="FK10" s="25"/>
      <c r="FL10" s="25"/>
      <c r="FM10" s="25"/>
      <c r="FN10" s="25"/>
      <c r="FO10" s="25"/>
      <c r="FP10" s="25"/>
      <c r="FQ10" s="25"/>
      <c r="FR10" s="25"/>
      <c r="FS10" s="25"/>
      <c r="FT10" s="25"/>
      <c r="FU10" s="25"/>
      <c r="FV10" s="25"/>
      <c r="FW10" s="25"/>
      <c r="FX10" s="25"/>
      <c r="FY10" s="25"/>
      <c r="FZ10" s="25"/>
      <c r="GA10" s="25"/>
      <c r="GB10" s="25"/>
      <c r="GC10" s="25"/>
      <c r="GD10" s="25"/>
      <c r="GE10" s="25"/>
      <c r="GF10" s="25"/>
      <c r="GG10" s="25"/>
      <c r="GH10" s="25"/>
      <c r="GI10" s="25"/>
      <c r="GJ10" s="25"/>
      <c r="GK10" s="25"/>
      <c r="GL10" s="25"/>
      <c r="GM10" s="25"/>
      <c r="GN10" s="25"/>
      <c r="GO10" s="25"/>
      <c r="GP10" s="25"/>
      <c r="GQ10" s="25"/>
      <c r="GR10" s="25"/>
      <c r="GS10" s="25"/>
      <c r="GT10" s="25"/>
      <c r="GU10" s="25"/>
      <c r="GV10" s="25"/>
      <c r="GW10" s="25"/>
      <c r="GX10" s="25"/>
      <c r="GY10" s="25"/>
      <c r="GZ10" s="25"/>
      <c r="HA10" s="25"/>
      <c r="HB10" s="25"/>
      <c r="HC10" s="25"/>
      <c r="HD10" s="25"/>
      <c r="HE10" s="25"/>
      <c r="HF10" s="25"/>
      <c r="HG10" s="25"/>
      <c r="HH10" s="25"/>
      <c r="HI10" s="25"/>
      <c r="HJ10" s="25"/>
      <c r="HK10" s="25"/>
      <c r="HL10" s="25"/>
      <c r="HM10" s="25"/>
      <c r="HN10" s="25"/>
      <c r="HO10" s="25"/>
      <c r="HP10" s="25"/>
      <c r="HQ10" s="25"/>
      <c r="HR10" s="25"/>
      <c r="HS10" s="25"/>
      <c r="HT10" s="25"/>
      <c r="HU10" s="25"/>
      <c r="HV10" s="25"/>
      <c r="HW10" s="25"/>
      <c r="HX10" s="25"/>
      <c r="HY10" s="25"/>
      <c r="HZ10" s="25"/>
      <c r="IA10" s="25"/>
      <c r="IB10" s="25"/>
      <c r="IC10" s="25"/>
      <c r="ID10" s="25"/>
      <c r="IE10" s="25"/>
      <c r="IF10" s="25"/>
    </row>
    <row r="11" spans="1:240" ht="20.100000000000001" customHeight="1">
      <c r="A11" s="36" t="s">
        <v>156</v>
      </c>
      <c r="B11" s="101" t="s">
        <v>159</v>
      </c>
      <c r="C11" s="110"/>
      <c r="D11" s="36" t="s">
        <v>96</v>
      </c>
      <c r="E11" s="46"/>
      <c r="F11" s="46"/>
      <c r="G11" s="48">
        <f t="shared" si="0"/>
        <v>360014</v>
      </c>
      <c r="H11" s="112">
        <v>340014</v>
      </c>
      <c r="I11" s="68">
        <v>20000</v>
      </c>
      <c r="J11" s="49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25"/>
      <c r="DG11" s="25"/>
      <c r="DH11" s="25"/>
      <c r="DI11" s="25"/>
      <c r="DJ11" s="25"/>
      <c r="DK11" s="25"/>
      <c r="DL11" s="25"/>
      <c r="DM11" s="25"/>
      <c r="DN11" s="25"/>
      <c r="DO11" s="25"/>
      <c r="DP11" s="25"/>
      <c r="DQ11" s="25"/>
      <c r="DR11" s="25"/>
      <c r="DS11" s="25"/>
      <c r="DT11" s="25"/>
      <c r="DU11" s="25"/>
      <c r="DV11" s="25"/>
      <c r="DW11" s="25"/>
      <c r="DX11" s="25"/>
      <c r="DY11" s="25"/>
      <c r="DZ11" s="25"/>
      <c r="EA11" s="25"/>
      <c r="EB11" s="25"/>
      <c r="EC11" s="25"/>
      <c r="ED11" s="25"/>
      <c r="EE11" s="25"/>
      <c r="EF11" s="25"/>
      <c r="EG11" s="25"/>
      <c r="EH11" s="25"/>
      <c r="EI11" s="25"/>
      <c r="EJ11" s="25"/>
      <c r="EK11" s="25"/>
      <c r="EL11" s="25"/>
      <c r="EM11" s="25"/>
      <c r="EN11" s="25"/>
      <c r="EO11" s="25"/>
      <c r="EP11" s="25"/>
      <c r="EQ11" s="25"/>
      <c r="ER11" s="25"/>
      <c r="ES11" s="25"/>
      <c r="ET11" s="25"/>
      <c r="EU11" s="25"/>
      <c r="EV11" s="25"/>
      <c r="EW11" s="25"/>
      <c r="EX11" s="25"/>
      <c r="EY11" s="25"/>
      <c r="EZ11" s="25"/>
      <c r="FA11" s="25"/>
      <c r="FB11" s="25"/>
      <c r="FC11" s="25"/>
      <c r="FD11" s="25"/>
      <c r="FE11" s="25"/>
      <c r="FF11" s="25"/>
      <c r="FG11" s="25"/>
      <c r="FH11" s="25"/>
      <c r="FI11" s="25"/>
      <c r="FJ11" s="25"/>
      <c r="FK11" s="25"/>
      <c r="FL11" s="25"/>
      <c r="FM11" s="25"/>
      <c r="FN11" s="25"/>
      <c r="FO11" s="25"/>
      <c r="FP11" s="25"/>
      <c r="FQ11" s="25"/>
      <c r="FR11" s="25"/>
      <c r="FS11" s="25"/>
      <c r="FT11" s="25"/>
      <c r="FU11" s="25"/>
      <c r="FV11" s="25"/>
      <c r="FW11" s="25"/>
      <c r="FX11" s="25"/>
      <c r="FY11" s="25"/>
      <c r="FZ11" s="25"/>
      <c r="GA11" s="25"/>
      <c r="GB11" s="25"/>
      <c r="GC11" s="25"/>
      <c r="GD11" s="25"/>
      <c r="GE11" s="25"/>
      <c r="GF11" s="25"/>
      <c r="GG11" s="25"/>
      <c r="GH11" s="25"/>
      <c r="GI11" s="25"/>
      <c r="GJ11" s="25"/>
      <c r="GK11" s="25"/>
      <c r="GL11" s="25"/>
      <c r="GM11" s="25"/>
      <c r="GN11" s="25"/>
      <c r="GO11" s="25"/>
      <c r="GP11" s="25"/>
      <c r="GQ11" s="25"/>
      <c r="GR11" s="25"/>
      <c r="GS11" s="25"/>
      <c r="GT11" s="25"/>
      <c r="GU11" s="25"/>
      <c r="GV11" s="25"/>
      <c r="GW11" s="25"/>
      <c r="GX11" s="25"/>
      <c r="GY11" s="25"/>
      <c r="GZ11" s="25"/>
      <c r="HA11" s="25"/>
      <c r="HB11" s="25"/>
      <c r="HC11" s="25"/>
      <c r="HD11" s="25"/>
      <c r="HE11" s="25"/>
      <c r="HF11" s="25"/>
      <c r="HG11" s="25"/>
      <c r="HH11" s="25"/>
      <c r="HI11" s="25"/>
      <c r="HJ11" s="25"/>
      <c r="HK11" s="25"/>
      <c r="HL11" s="25"/>
      <c r="HM11" s="25"/>
      <c r="HN11" s="25"/>
      <c r="HO11" s="25"/>
      <c r="HP11" s="25"/>
      <c r="HQ11" s="25"/>
      <c r="HR11" s="25"/>
      <c r="HS11" s="25"/>
      <c r="HT11" s="25"/>
      <c r="HU11" s="25"/>
      <c r="HV11" s="25"/>
      <c r="HW11" s="25"/>
      <c r="HX11" s="25"/>
      <c r="HY11" s="25"/>
      <c r="HZ11" s="25"/>
      <c r="IA11" s="25"/>
      <c r="IB11" s="25"/>
      <c r="IC11" s="25"/>
      <c r="ID11" s="25"/>
      <c r="IE11" s="25"/>
      <c r="IF11" s="25"/>
    </row>
    <row r="12" spans="1:240" ht="20.100000000000001" customHeight="1">
      <c r="A12" s="36" t="s">
        <v>156</v>
      </c>
      <c r="B12" s="101" t="s">
        <v>91</v>
      </c>
      <c r="C12" s="110"/>
      <c r="D12" s="36" t="s">
        <v>160</v>
      </c>
      <c r="E12" s="46"/>
      <c r="F12" s="46"/>
      <c r="G12" s="48">
        <f t="shared" si="0"/>
        <v>510900</v>
      </c>
      <c r="H12" s="112">
        <v>220200</v>
      </c>
      <c r="I12" s="68">
        <v>290700</v>
      </c>
      <c r="J12" s="49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  <c r="BC12" s="25"/>
      <c r="BD12" s="25"/>
      <c r="BE12" s="25"/>
      <c r="BF12" s="25"/>
      <c r="BG12" s="25"/>
      <c r="BH12" s="25"/>
      <c r="BI12" s="25"/>
      <c r="BJ12" s="25"/>
      <c r="BK12" s="25"/>
      <c r="BL12" s="25"/>
      <c r="BM12" s="25"/>
      <c r="BN12" s="25"/>
      <c r="BO12" s="25"/>
      <c r="BP12" s="25"/>
      <c r="BQ12" s="25"/>
      <c r="BR12" s="25"/>
      <c r="BS12" s="25"/>
      <c r="BT12" s="25"/>
      <c r="BU12" s="25"/>
      <c r="BV12" s="25"/>
      <c r="BW12" s="25"/>
      <c r="BX12" s="25"/>
      <c r="BY12" s="25"/>
      <c r="BZ12" s="25"/>
      <c r="CA12" s="25"/>
      <c r="CB12" s="25"/>
      <c r="CC12" s="25"/>
      <c r="CD12" s="25"/>
      <c r="CE12" s="25"/>
      <c r="CF12" s="25"/>
      <c r="CG12" s="25"/>
      <c r="CH12" s="25"/>
      <c r="CI12" s="25"/>
      <c r="CJ12" s="25"/>
      <c r="CK12" s="25"/>
      <c r="CL12" s="25"/>
      <c r="CM12" s="25"/>
      <c r="CN12" s="25"/>
      <c r="CO12" s="25"/>
      <c r="CP12" s="25"/>
      <c r="CQ12" s="25"/>
      <c r="CR12" s="25"/>
      <c r="CS12" s="25"/>
      <c r="CT12" s="25"/>
      <c r="CU12" s="25"/>
      <c r="CV12" s="25"/>
      <c r="CW12" s="25"/>
      <c r="CX12" s="25"/>
      <c r="CY12" s="25"/>
      <c r="CZ12" s="25"/>
      <c r="DA12" s="25"/>
      <c r="DB12" s="25"/>
      <c r="DC12" s="25"/>
      <c r="DD12" s="25"/>
      <c r="DE12" s="25"/>
      <c r="DF12" s="25"/>
      <c r="DG12" s="25"/>
      <c r="DH12" s="25"/>
      <c r="DI12" s="25"/>
      <c r="DJ12" s="25"/>
      <c r="DK12" s="25"/>
      <c r="DL12" s="25"/>
      <c r="DM12" s="25"/>
      <c r="DN12" s="25"/>
      <c r="DO12" s="25"/>
      <c r="DP12" s="25"/>
      <c r="DQ12" s="25"/>
      <c r="DR12" s="25"/>
      <c r="DS12" s="25"/>
      <c r="DT12" s="25"/>
      <c r="DU12" s="25"/>
      <c r="DV12" s="25"/>
      <c r="DW12" s="25"/>
      <c r="DX12" s="25"/>
      <c r="DY12" s="25"/>
      <c r="DZ12" s="25"/>
      <c r="EA12" s="25"/>
      <c r="EB12" s="25"/>
      <c r="EC12" s="25"/>
      <c r="ED12" s="25"/>
      <c r="EE12" s="25"/>
      <c r="EF12" s="25"/>
      <c r="EG12" s="25"/>
      <c r="EH12" s="25"/>
      <c r="EI12" s="25"/>
      <c r="EJ12" s="25"/>
      <c r="EK12" s="25"/>
      <c r="EL12" s="25"/>
      <c r="EM12" s="25"/>
      <c r="EN12" s="25"/>
      <c r="EO12" s="25"/>
      <c r="EP12" s="25"/>
      <c r="EQ12" s="25"/>
      <c r="ER12" s="25"/>
      <c r="ES12" s="25"/>
      <c r="ET12" s="25"/>
      <c r="EU12" s="25"/>
      <c r="EV12" s="25"/>
      <c r="EW12" s="25"/>
      <c r="EX12" s="25"/>
      <c r="EY12" s="25"/>
      <c r="EZ12" s="25"/>
      <c r="FA12" s="25"/>
      <c r="FB12" s="25"/>
      <c r="FC12" s="25"/>
      <c r="FD12" s="25"/>
      <c r="FE12" s="25"/>
      <c r="FF12" s="25"/>
      <c r="FG12" s="25"/>
      <c r="FH12" s="25"/>
      <c r="FI12" s="25"/>
      <c r="FJ12" s="25"/>
      <c r="FK12" s="25"/>
      <c r="FL12" s="25"/>
      <c r="FM12" s="25"/>
      <c r="FN12" s="25"/>
      <c r="FO12" s="25"/>
      <c r="FP12" s="25"/>
      <c r="FQ12" s="25"/>
      <c r="FR12" s="25"/>
      <c r="FS12" s="25"/>
      <c r="FT12" s="25"/>
      <c r="FU12" s="25"/>
      <c r="FV12" s="25"/>
      <c r="FW12" s="25"/>
      <c r="FX12" s="25"/>
      <c r="FY12" s="25"/>
      <c r="FZ12" s="25"/>
      <c r="GA12" s="25"/>
      <c r="GB12" s="25"/>
      <c r="GC12" s="25"/>
      <c r="GD12" s="25"/>
      <c r="GE12" s="25"/>
      <c r="GF12" s="25"/>
      <c r="GG12" s="25"/>
      <c r="GH12" s="25"/>
      <c r="GI12" s="25"/>
      <c r="GJ12" s="25"/>
      <c r="GK12" s="25"/>
      <c r="GL12" s="25"/>
      <c r="GM12" s="25"/>
      <c r="GN12" s="25"/>
      <c r="GO12" s="25"/>
      <c r="GP12" s="25"/>
      <c r="GQ12" s="25"/>
      <c r="GR12" s="25"/>
      <c r="GS12" s="25"/>
      <c r="GT12" s="25"/>
      <c r="GU12" s="25"/>
      <c r="GV12" s="25"/>
      <c r="GW12" s="25"/>
      <c r="GX12" s="25"/>
      <c r="GY12" s="25"/>
      <c r="GZ12" s="25"/>
      <c r="HA12" s="25"/>
      <c r="HB12" s="25"/>
      <c r="HC12" s="25"/>
      <c r="HD12" s="25"/>
      <c r="HE12" s="25"/>
      <c r="HF12" s="25"/>
      <c r="HG12" s="25"/>
      <c r="HH12" s="25"/>
      <c r="HI12" s="25"/>
      <c r="HJ12" s="25"/>
      <c r="HK12" s="25"/>
      <c r="HL12" s="25"/>
      <c r="HM12" s="25"/>
      <c r="HN12" s="25"/>
      <c r="HO12" s="25"/>
      <c r="HP12" s="25"/>
      <c r="HQ12" s="25"/>
      <c r="HR12" s="25"/>
      <c r="HS12" s="25"/>
      <c r="HT12" s="25"/>
      <c r="HU12" s="25"/>
      <c r="HV12" s="25"/>
      <c r="HW12" s="25"/>
      <c r="HX12" s="25"/>
      <c r="HY12" s="25"/>
      <c r="HZ12" s="25"/>
      <c r="IA12" s="25"/>
      <c r="IB12" s="25"/>
      <c r="IC12" s="25"/>
      <c r="ID12" s="25"/>
      <c r="IE12" s="25"/>
      <c r="IF12" s="25"/>
    </row>
    <row r="13" spans="1:240" ht="20.100000000000001" customHeight="1">
      <c r="A13" s="104" t="s">
        <v>161</v>
      </c>
      <c r="B13" s="101"/>
      <c r="C13" s="110"/>
      <c r="D13" s="104" t="s">
        <v>162</v>
      </c>
      <c r="E13" s="103">
        <f>F13</f>
        <v>2012235</v>
      </c>
      <c r="F13" s="113">
        <f>G13</f>
        <v>2012235</v>
      </c>
      <c r="G13" s="114">
        <f t="shared" si="0"/>
        <v>2012235</v>
      </c>
      <c r="H13" s="115">
        <v>645535</v>
      </c>
      <c r="I13" s="103">
        <v>1366700</v>
      </c>
      <c r="J13" s="49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</row>
    <row r="14" spans="1:240" ht="20.100000000000001" customHeight="1">
      <c r="A14" s="36" t="s">
        <v>163</v>
      </c>
      <c r="B14" s="101" t="s">
        <v>83</v>
      </c>
      <c r="C14" s="110"/>
      <c r="D14" s="36" t="s">
        <v>164</v>
      </c>
      <c r="E14" s="116"/>
      <c r="F14" s="48"/>
      <c r="G14" s="46">
        <f t="shared" si="0"/>
        <v>1288555</v>
      </c>
      <c r="H14" s="117">
        <v>480555</v>
      </c>
      <c r="I14" s="73">
        <v>808000</v>
      </c>
      <c r="J14" s="132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</row>
    <row r="15" spans="1:240" ht="20.100000000000001" customHeight="1">
      <c r="A15" s="36" t="s">
        <v>163</v>
      </c>
      <c r="B15" s="101" t="s">
        <v>86</v>
      </c>
      <c r="C15" s="110"/>
      <c r="D15" s="36" t="s">
        <v>165</v>
      </c>
      <c r="E15" s="116"/>
      <c r="F15" s="46"/>
      <c r="G15" s="118">
        <f t="shared" si="0"/>
        <v>7000</v>
      </c>
      <c r="H15" s="112">
        <v>7000</v>
      </c>
      <c r="I15" s="68">
        <v>0</v>
      </c>
      <c r="J15" s="132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</row>
    <row r="16" spans="1:240" s="96" customFormat="1" ht="20.100000000000001" customHeight="1">
      <c r="A16" s="36" t="s">
        <v>163</v>
      </c>
      <c r="B16" s="119" t="s">
        <v>159</v>
      </c>
      <c r="C16" s="110"/>
      <c r="D16" s="120" t="s">
        <v>166</v>
      </c>
      <c r="E16" s="121"/>
      <c r="F16" s="46"/>
      <c r="G16" s="48">
        <f t="shared" si="0"/>
        <v>75000</v>
      </c>
      <c r="H16" s="112">
        <v>0</v>
      </c>
      <c r="I16" s="68">
        <v>75000</v>
      </c>
      <c r="J16" s="133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34"/>
    </row>
    <row r="17" spans="1:28" ht="20.100000000000001" customHeight="1">
      <c r="A17" s="36" t="s">
        <v>163</v>
      </c>
      <c r="B17" s="101" t="s">
        <v>167</v>
      </c>
      <c r="C17" s="110"/>
      <c r="D17" s="36" t="s">
        <v>168</v>
      </c>
      <c r="E17" s="116"/>
      <c r="F17" s="46"/>
      <c r="G17" s="48">
        <f t="shared" si="0"/>
        <v>0</v>
      </c>
      <c r="H17" s="112">
        <v>0</v>
      </c>
      <c r="I17" s="68">
        <v>0</v>
      </c>
      <c r="J17" s="132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</row>
    <row r="18" spans="1:28" ht="20.100000000000001" customHeight="1">
      <c r="A18" s="36" t="s">
        <v>163</v>
      </c>
      <c r="B18" s="101" t="s">
        <v>89</v>
      </c>
      <c r="C18" s="110"/>
      <c r="D18" s="36" t="s">
        <v>169</v>
      </c>
      <c r="E18" s="116"/>
      <c r="F18" s="46"/>
      <c r="G18" s="112">
        <f t="shared" si="0"/>
        <v>420700</v>
      </c>
      <c r="H18" s="112">
        <v>80000</v>
      </c>
      <c r="I18" s="68">
        <v>340700</v>
      </c>
      <c r="J18" s="132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</row>
    <row r="19" spans="1:28" ht="20.100000000000001" customHeight="1">
      <c r="A19" s="36" t="s">
        <v>163</v>
      </c>
      <c r="B19" s="101" t="s">
        <v>170</v>
      </c>
      <c r="C19" s="110"/>
      <c r="D19" s="36" t="s">
        <v>171</v>
      </c>
      <c r="E19" s="116"/>
      <c r="F19" s="48"/>
      <c r="G19" s="46">
        <f t="shared" si="0"/>
        <v>9000</v>
      </c>
      <c r="H19" s="122">
        <v>9000</v>
      </c>
      <c r="I19" s="68">
        <v>0</v>
      </c>
      <c r="J19" s="132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</row>
    <row r="20" spans="1:28" ht="20.100000000000001" customHeight="1">
      <c r="A20" s="36" t="s">
        <v>163</v>
      </c>
      <c r="B20" s="101" t="s">
        <v>172</v>
      </c>
      <c r="C20" s="110"/>
      <c r="D20" s="36" t="s">
        <v>173</v>
      </c>
      <c r="E20" s="116"/>
      <c r="F20" s="48"/>
      <c r="G20" s="46">
        <f t="shared" si="0"/>
        <v>0</v>
      </c>
      <c r="H20" s="122">
        <v>0</v>
      </c>
      <c r="I20" s="68">
        <v>0</v>
      </c>
      <c r="J20" s="132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</row>
    <row r="21" spans="1:28" ht="20.100000000000001" customHeight="1">
      <c r="A21" s="36" t="s">
        <v>163</v>
      </c>
      <c r="B21" s="101" t="s">
        <v>174</v>
      </c>
      <c r="C21" s="110"/>
      <c r="D21" s="36" t="s">
        <v>175</v>
      </c>
      <c r="E21" s="116"/>
      <c r="F21" s="46"/>
      <c r="G21" s="118">
        <f t="shared" si="0"/>
        <v>53000</v>
      </c>
      <c r="H21" s="112">
        <v>0</v>
      </c>
      <c r="I21" s="68">
        <v>53000</v>
      </c>
      <c r="J21" s="132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</row>
    <row r="22" spans="1:28" ht="20.100000000000001" customHeight="1">
      <c r="A22" s="36" t="s">
        <v>163</v>
      </c>
      <c r="B22" s="101" t="s">
        <v>176</v>
      </c>
      <c r="C22" s="110"/>
      <c r="D22" s="36" t="s">
        <v>177</v>
      </c>
      <c r="E22" s="116"/>
      <c r="F22" s="46"/>
      <c r="G22" s="48">
        <f t="shared" si="0"/>
        <v>0</v>
      </c>
      <c r="H22" s="112">
        <v>0</v>
      </c>
      <c r="I22" s="68">
        <v>0</v>
      </c>
      <c r="J22" s="132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spans="1:28" ht="20.100000000000001" customHeight="1">
      <c r="A23" s="36" t="s">
        <v>163</v>
      </c>
      <c r="B23" s="101" t="s">
        <v>91</v>
      </c>
      <c r="C23" s="110"/>
      <c r="D23" s="36" t="s">
        <v>178</v>
      </c>
      <c r="E23" s="116"/>
      <c r="F23" s="46"/>
      <c r="G23" s="112">
        <f t="shared" si="0"/>
        <v>158980</v>
      </c>
      <c r="H23" s="112">
        <v>68980</v>
      </c>
      <c r="I23" s="68">
        <v>90000</v>
      </c>
      <c r="J23" s="132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</row>
    <row r="24" spans="1:28" ht="20.100000000000001" customHeight="1">
      <c r="A24" s="104" t="s">
        <v>179</v>
      </c>
      <c r="B24" s="123"/>
      <c r="C24" s="110"/>
      <c r="D24" s="104" t="s">
        <v>180</v>
      </c>
      <c r="E24" s="103">
        <f>F24</f>
        <v>0</v>
      </c>
      <c r="F24" s="113">
        <f>G24</f>
        <v>0</v>
      </c>
      <c r="G24" s="103">
        <f t="shared" si="0"/>
        <v>0</v>
      </c>
      <c r="H24" s="124">
        <v>0</v>
      </c>
      <c r="I24" s="103">
        <v>0</v>
      </c>
      <c r="J24" s="132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</row>
    <row r="25" spans="1:28" ht="20.100000000000001" customHeight="1">
      <c r="A25" s="36" t="s">
        <v>181</v>
      </c>
      <c r="B25" s="101" t="s">
        <v>83</v>
      </c>
      <c r="C25" s="110"/>
      <c r="D25" s="36" t="s">
        <v>182</v>
      </c>
      <c r="E25" s="116"/>
      <c r="F25" s="48"/>
      <c r="G25" s="74">
        <f t="shared" si="0"/>
        <v>0</v>
      </c>
      <c r="H25" s="117">
        <v>0</v>
      </c>
      <c r="I25" s="73">
        <v>0</v>
      </c>
      <c r="J25" s="132"/>
      <c r="K25" s="76"/>
      <c r="L25" s="76"/>
      <c r="M25" s="76"/>
      <c r="N25" s="76"/>
      <c r="O25" s="76"/>
      <c r="P25" s="76"/>
      <c r="Q25" s="76"/>
      <c r="R25" s="76"/>
      <c r="S25" s="76"/>
      <c r="T25" s="76"/>
      <c r="U25" s="76"/>
      <c r="V25" s="76"/>
      <c r="W25" s="76"/>
      <c r="X25" s="76"/>
      <c r="Y25" s="76"/>
      <c r="Z25" s="76"/>
      <c r="AA25" s="76"/>
      <c r="AB25" s="76"/>
    </row>
    <row r="26" spans="1:28" ht="20.100000000000001" customHeight="1">
      <c r="A26" s="36" t="s">
        <v>181</v>
      </c>
      <c r="B26" s="101" t="s">
        <v>86</v>
      </c>
      <c r="C26" s="110"/>
      <c r="D26" s="36" t="s">
        <v>183</v>
      </c>
      <c r="E26" s="116"/>
      <c r="F26" s="48"/>
      <c r="G26" s="46">
        <f t="shared" si="0"/>
        <v>0</v>
      </c>
      <c r="H26" s="122">
        <v>0</v>
      </c>
      <c r="I26" s="68">
        <v>0</v>
      </c>
      <c r="J26" s="132"/>
      <c r="K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6"/>
    </row>
    <row r="27" spans="1:28" ht="20.100000000000001" customHeight="1">
      <c r="A27" s="36" t="s">
        <v>181</v>
      </c>
      <c r="B27" s="101" t="s">
        <v>159</v>
      </c>
      <c r="C27" s="110"/>
      <c r="D27" s="36" t="s">
        <v>184</v>
      </c>
      <c r="E27" s="116"/>
      <c r="F27" s="46"/>
      <c r="G27" s="118">
        <f t="shared" si="0"/>
        <v>0</v>
      </c>
      <c r="H27" s="112">
        <v>0</v>
      </c>
      <c r="I27" s="68">
        <v>0</v>
      </c>
      <c r="J27" s="132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Y27" s="76"/>
      <c r="Z27" s="76"/>
      <c r="AA27" s="76"/>
      <c r="AB27" s="76"/>
    </row>
    <row r="28" spans="1:28" ht="20.100000000000001" customHeight="1">
      <c r="A28" s="36" t="s">
        <v>181</v>
      </c>
      <c r="B28" s="101" t="s">
        <v>89</v>
      </c>
      <c r="C28" s="110"/>
      <c r="D28" s="36" t="s">
        <v>185</v>
      </c>
      <c r="E28" s="116"/>
      <c r="F28" s="46"/>
      <c r="G28" s="48">
        <f t="shared" si="0"/>
        <v>0</v>
      </c>
      <c r="H28" s="112">
        <v>0</v>
      </c>
      <c r="I28" s="68">
        <v>0</v>
      </c>
      <c r="J28" s="132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</row>
    <row r="29" spans="1:28" ht="20.100000000000001" customHeight="1">
      <c r="A29" s="36" t="s">
        <v>181</v>
      </c>
      <c r="B29" s="101" t="s">
        <v>170</v>
      </c>
      <c r="C29" s="110"/>
      <c r="D29" s="36" t="s">
        <v>186</v>
      </c>
      <c r="E29" s="116"/>
      <c r="F29" s="46"/>
      <c r="G29" s="48">
        <f t="shared" si="0"/>
        <v>0</v>
      </c>
      <c r="H29" s="112">
        <v>0</v>
      </c>
      <c r="I29" s="46">
        <v>0</v>
      </c>
      <c r="J29" s="132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</row>
    <row r="30" spans="1:28" ht="20.100000000000001" customHeight="1">
      <c r="A30" s="36" t="s">
        <v>181</v>
      </c>
      <c r="B30" s="101" t="s">
        <v>172</v>
      </c>
      <c r="C30" s="110"/>
      <c r="D30" s="36" t="s">
        <v>187</v>
      </c>
      <c r="E30" s="116"/>
      <c r="F30" s="46"/>
      <c r="G30" s="112">
        <f t="shared" si="0"/>
        <v>0</v>
      </c>
      <c r="H30" s="112">
        <v>0</v>
      </c>
      <c r="I30" s="73">
        <v>0</v>
      </c>
      <c r="J30" s="132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</row>
    <row r="31" spans="1:28" ht="20.100000000000001" customHeight="1">
      <c r="A31" s="36" t="s">
        <v>181</v>
      </c>
      <c r="B31" s="101" t="s">
        <v>91</v>
      </c>
      <c r="C31" s="110"/>
      <c r="D31" s="36" t="s">
        <v>188</v>
      </c>
      <c r="E31" s="116"/>
      <c r="F31" s="48"/>
      <c r="G31" s="46">
        <f t="shared" si="0"/>
        <v>0</v>
      </c>
      <c r="H31" s="122">
        <v>0</v>
      </c>
      <c r="I31" s="68">
        <v>0</v>
      </c>
      <c r="J31" s="132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6"/>
    </row>
    <row r="32" spans="1:28" ht="20.100000000000001" customHeight="1">
      <c r="A32" s="104" t="s">
        <v>189</v>
      </c>
      <c r="B32" s="123"/>
      <c r="C32" s="110"/>
      <c r="D32" s="104" t="s">
        <v>190</v>
      </c>
      <c r="E32" s="103">
        <f>F32</f>
        <v>0</v>
      </c>
      <c r="F32" s="113">
        <f>G32</f>
        <v>0</v>
      </c>
      <c r="G32" s="109">
        <f t="shared" si="0"/>
        <v>0</v>
      </c>
      <c r="H32" s="115">
        <v>0</v>
      </c>
      <c r="I32" s="103">
        <v>0</v>
      </c>
      <c r="J32" s="132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</row>
    <row r="33" spans="1:28" ht="20.100000000000001" customHeight="1">
      <c r="A33" s="36" t="s">
        <v>191</v>
      </c>
      <c r="B33" s="101" t="s">
        <v>83</v>
      </c>
      <c r="C33" s="110"/>
      <c r="D33" s="36" t="s">
        <v>182</v>
      </c>
      <c r="E33" s="116"/>
      <c r="F33" s="46"/>
      <c r="G33" s="48">
        <f t="shared" si="0"/>
        <v>0</v>
      </c>
      <c r="H33" s="111">
        <v>0</v>
      </c>
      <c r="I33" s="73">
        <v>0</v>
      </c>
      <c r="J33" s="132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</row>
    <row r="34" spans="1:28" ht="20.100000000000001" customHeight="1">
      <c r="A34" s="36" t="s">
        <v>191</v>
      </c>
      <c r="B34" s="101" t="s">
        <v>86</v>
      </c>
      <c r="C34" s="110"/>
      <c r="D34" s="36" t="s">
        <v>183</v>
      </c>
      <c r="E34" s="116"/>
      <c r="F34" s="46"/>
      <c r="G34" s="48">
        <f t="shared" si="0"/>
        <v>0</v>
      </c>
      <c r="H34" s="112">
        <v>0</v>
      </c>
      <c r="I34" s="68">
        <v>0</v>
      </c>
      <c r="J34" s="132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</row>
    <row r="35" spans="1:28" ht="20.100000000000001" customHeight="1">
      <c r="A35" s="36" t="s">
        <v>191</v>
      </c>
      <c r="B35" s="101" t="s">
        <v>159</v>
      </c>
      <c r="C35" s="110"/>
      <c r="D35" s="36" t="s">
        <v>184</v>
      </c>
      <c r="E35" s="116"/>
      <c r="F35" s="46"/>
      <c r="G35" s="48">
        <f t="shared" si="0"/>
        <v>0</v>
      </c>
      <c r="H35" s="112">
        <v>0</v>
      </c>
      <c r="I35" s="68">
        <v>0</v>
      </c>
      <c r="J35" s="132"/>
      <c r="K35" s="76"/>
      <c r="L35" s="76"/>
      <c r="M35" s="76"/>
      <c r="N35" s="76"/>
      <c r="O35" s="76"/>
      <c r="P35" s="76"/>
      <c r="Q35" s="76"/>
      <c r="R35" s="76"/>
      <c r="S35" s="76"/>
      <c r="T35" s="76"/>
      <c r="U35" s="76"/>
      <c r="V35" s="76"/>
      <c r="W35" s="76"/>
      <c r="X35" s="76"/>
      <c r="Y35" s="76"/>
      <c r="Z35" s="76"/>
      <c r="AA35" s="76"/>
      <c r="AB35" s="76"/>
    </row>
    <row r="36" spans="1:28" ht="20.100000000000001" customHeight="1">
      <c r="A36" s="36" t="s">
        <v>191</v>
      </c>
      <c r="B36" s="101" t="s">
        <v>167</v>
      </c>
      <c r="C36" s="110"/>
      <c r="D36" s="36" t="s">
        <v>186</v>
      </c>
      <c r="E36" s="116"/>
      <c r="F36" s="46"/>
      <c r="G36" s="112">
        <f t="shared" si="0"/>
        <v>0</v>
      </c>
      <c r="H36" s="112">
        <v>0</v>
      </c>
      <c r="I36" s="68">
        <v>0</v>
      </c>
      <c r="J36" s="132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</row>
    <row r="37" spans="1:28" ht="20.100000000000001" customHeight="1">
      <c r="A37" s="36" t="s">
        <v>191</v>
      </c>
      <c r="B37" s="101" t="s">
        <v>89</v>
      </c>
      <c r="C37" s="110"/>
      <c r="D37" s="36" t="s">
        <v>187</v>
      </c>
      <c r="E37" s="116"/>
      <c r="F37" s="48"/>
      <c r="G37" s="46">
        <f t="shared" si="0"/>
        <v>0</v>
      </c>
      <c r="H37" s="69">
        <v>0</v>
      </c>
      <c r="I37" s="69">
        <v>0</v>
      </c>
      <c r="J37" s="132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</row>
    <row r="38" spans="1:28" ht="20.100000000000001" customHeight="1">
      <c r="A38" s="36" t="s">
        <v>191</v>
      </c>
      <c r="B38" s="101" t="s">
        <v>91</v>
      </c>
      <c r="C38" s="110"/>
      <c r="D38" s="36" t="s">
        <v>188</v>
      </c>
      <c r="E38" s="116"/>
      <c r="F38" s="48"/>
      <c r="G38" s="68">
        <f t="shared" si="0"/>
        <v>0</v>
      </c>
      <c r="H38" s="122">
        <v>0</v>
      </c>
      <c r="I38" s="68">
        <v>0</v>
      </c>
      <c r="J38" s="132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</row>
    <row r="39" spans="1:28" ht="20.100000000000001" customHeight="1">
      <c r="A39" s="104" t="s">
        <v>192</v>
      </c>
      <c r="B39" s="123"/>
      <c r="C39" s="110"/>
      <c r="D39" s="104" t="s">
        <v>193</v>
      </c>
      <c r="E39" s="103">
        <f>F39</f>
        <v>0</v>
      </c>
      <c r="F39" s="113">
        <f>G39</f>
        <v>0</v>
      </c>
      <c r="G39" s="103">
        <f t="shared" si="0"/>
        <v>0</v>
      </c>
      <c r="H39" s="124">
        <v>0</v>
      </c>
      <c r="I39" s="103">
        <v>0</v>
      </c>
      <c r="J39" s="132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</row>
    <row r="40" spans="1:28" ht="20.100000000000001" customHeight="1">
      <c r="A40" s="36" t="s">
        <v>194</v>
      </c>
      <c r="B40" s="101" t="s">
        <v>83</v>
      </c>
      <c r="C40" s="110"/>
      <c r="D40" s="36" t="s">
        <v>195</v>
      </c>
      <c r="E40" s="116"/>
      <c r="F40" s="46"/>
      <c r="G40" s="118">
        <f t="shared" si="0"/>
        <v>0</v>
      </c>
      <c r="H40" s="111">
        <v>0</v>
      </c>
      <c r="I40" s="73">
        <v>0</v>
      </c>
      <c r="J40" s="133"/>
      <c r="K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6"/>
    </row>
    <row r="41" spans="1:28" ht="20.100000000000001" customHeight="1">
      <c r="A41" s="36" t="s">
        <v>194</v>
      </c>
      <c r="B41" s="101" t="s">
        <v>86</v>
      </c>
      <c r="C41" s="110"/>
      <c r="D41" s="36" t="s">
        <v>196</v>
      </c>
      <c r="E41" s="116"/>
      <c r="F41" s="46"/>
      <c r="G41" s="48">
        <f t="shared" si="0"/>
        <v>0</v>
      </c>
      <c r="H41" s="48">
        <v>0</v>
      </c>
      <c r="I41" s="46">
        <v>0</v>
      </c>
      <c r="J41" s="133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</row>
    <row r="42" spans="1:28" ht="20.100000000000001" customHeight="1">
      <c r="A42" s="36" t="s">
        <v>194</v>
      </c>
      <c r="B42" s="101" t="s">
        <v>91</v>
      </c>
      <c r="C42" s="110"/>
      <c r="D42" s="36" t="s">
        <v>197</v>
      </c>
      <c r="E42" s="116"/>
      <c r="F42" s="46"/>
      <c r="G42" s="48">
        <f t="shared" si="0"/>
        <v>0</v>
      </c>
      <c r="H42" s="125"/>
      <c r="I42" s="125"/>
      <c r="J42" s="11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6"/>
    </row>
    <row r="43" spans="1:28" ht="20.100000000000001" customHeight="1">
      <c r="A43" s="104" t="s">
        <v>198</v>
      </c>
      <c r="B43" s="123"/>
      <c r="C43" s="110"/>
      <c r="D43" s="104" t="s">
        <v>199</v>
      </c>
      <c r="E43" s="103">
        <f>F43</f>
        <v>0</v>
      </c>
      <c r="F43" s="113">
        <f>G43</f>
        <v>0</v>
      </c>
      <c r="G43" s="114">
        <f t="shared" si="0"/>
        <v>0</v>
      </c>
      <c r="H43" s="115">
        <v>0</v>
      </c>
      <c r="I43" s="103">
        <v>0</v>
      </c>
      <c r="J43" s="132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6"/>
    </row>
    <row r="44" spans="1:28" ht="20.100000000000001" customHeight="1">
      <c r="A44" s="36" t="s">
        <v>200</v>
      </c>
      <c r="B44" s="101" t="s">
        <v>83</v>
      </c>
      <c r="C44" s="110"/>
      <c r="D44" s="36" t="s">
        <v>201</v>
      </c>
      <c r="E44" s="116"/>
      <c r="F44" s="48"/>
      <c r="G44" s="46">
        <f t="shared" si="0"/>
        <v>0</v>
      </c>
      <c r="H44" s="117">
        <v>0</v>
      </c>
      <c r="I44" s="73">
        <v>0</v>
      </c>
      <c r="J44" s="132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6"/>
    </row>
    <row r="45" spans="1:28" ht="20.100000000000001" customHeight="1">
      <c r="A45" s="36" t="s">
        <v>200</v>
      </c>
      <c r="B45" s="101" t="s">
        <v>86</v>
      </c>
      <c r="C45" s="110"/>
      <c r="D45" s="36" t="s">
        <v>202</v>
      </c>
      <c r="E45" s="116"/>
      <c r="F45" s="46"/>
      <c r="G45" s="118">
        <f t="shared" si="0"/>
        <v>0</v>
      </c>
      <c r="H45" s="48">
        <v>0</v>
      </c>
      <c r="I45" s="46">
        <v>0</v>
      </c>
      <c r="J45" s="132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6"/>
    </row>
    <row r="46" spans="1:28" ht="20.100000000000001" customHeight="1">
      <c r="A46" s="104" t="s">
        <v>203</v>
      </c>
      <c r="B46" s="123"/>
      <c r="C46" s="110"/>
      <c r="D46" s="104" t="s">
        <v>204</v>
      </c>
      <c r="E46" s="126"/>
      <c r="F46" s="46"/>
      <c r="G46" s="48">
        <f t="shared" si="0"/>
        <v>0</v>
      </c>
      <c r="H46" s="107"/>
      <c r="I46" s="107"/>
      <c r="J46" s="11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6"/>
    </row>
    <row r="47" spans="1:28" ht="20.100000000000001" customHeight="1">
      <c r="A47" s="36" t="s">
        <v>205</v>
      </c>
      <c r="B47" s="101" t="s">
        <v>83</v>
      </c>
      <c r="C47" s="110"/>
      <c r="D47" s="36" t="s">
        <v>206</v>
      </c>
      <c r="E47" s="116"/>
      <c r="F47" s="46"/>
      <c r="G47" s="48">
        <f t="shared" si="0"/>
        <v>0</v>
      </c>
      <c r="H47" s="127"/>
      <c r="I47" s="127"/>
      <c r="J47" s="11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</row>
    <row r="48" spans="1:28" ht="20.100000000000001" customHeight="1">
      <c r="A48" s="36" t="s">
        <v>205</v>
      </c>
      <c r="B48" s="101" t="s">
        <v>86</v>
      </c>
      <c r="C48" s="110"/>
      <c r="D48" s="36" t="s">
        <v>207</v>
      </c>
      <c r="E48" s="116"/>
      <c r="F48" s="46"/>
      <c r="G48" s="48">
        <f t="shared" si="0"/>
        <v>0</v>
      </c>
      <c r="H48" s="127"/>
      <c r="I48" s="127"/>
      <c r="J48" s="11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6"/>
    </row>
    <row r="49" spans="1:28" ht="20.100000000000001" customHeight="1">
      <c r="A49" s="36" t="s">
        <v>205</v>
      </c>
      <c r="B49" s="101" t="s">
        <v>91</v>
      </c>
      <c r="C49" s="110"/>
      <c r="D49" s="36" t="s">
        <v>208</v>
      </c>
      <c r="E49" s="116"/>
      <c r="F49" s="46"/>
      <c r="G49" s="115">
        <f t="shared" si="0"/>
        <v>0</v>
      </c>
      <c r="H49" s="127"/>
      <c r="I49" s="127"/>
      <c r="J49" s="11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6"/>
    </row>
    <row r="50" spans="1:28" ht="20.100000000000001" customHeight="1">
      <c r="A50" s="104" t="s">
        <v>209</v>
      </c>
      <c r="B50" s="123"/>
      <c r="C50" s="110"/>
      <c r="D50" s="104" t="s">
        <v>210</v>
      </c>
      <c r="E50" s="126"/>
      <c r="F50" s="46"/>
      <c r="G50" s="115">
        <f t="shared" si="0"/>
        <v>0</v>
      </c>
      <c r="H50" s="103"/>
      <c r="I50" s="103"/>
      <c r="J50" s="11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6"/>
    </row>
    <row r="51" spans="1:28" ht="20.100000000000001" customHeight="1">
      <c r="A51" s="36" t="s">
        <v>211</v>
      </c>
      <c r="B51" s="101" t="s">
        <v>83</v>
      </c>
      <c r="C51" s="110"/>
      <c r="D51" s="36" t="s">
        <v>212</v>
      </c>
      <c r="E51" s="116"/>
      <c r="F51" s="46"/>
      <c r="G51" s="48">
        <f t="shared" si="0"/>
        <v>0</v>
      </c>
      <c r="H51" s="127"/>
      <c r="I51" s="127"/>
      <c r="J51" s="11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</row>
    <row r="52" spans="1:28" ht="20.100000000000001" customHeight="1">
      <c r="A52" s="36" t="s">
        <v>211</v>
      </c>
      <c r="B52" s="101" t="s">
        <v>86</v>
      </c>
      <c r="C52" s="110"/>
      <c r="D52" s="36" t="s">
        <v>213</v>
      </c>
      <c r="E52" s="116"/>
      <c r="F52" s="46"/>
      <c r="G52" s="112">
        <f t="shared" si="0"/>
        <v>0</v>
      </c>
      <c r="H52" s="128"/>
      <c r="I52" s="128"/>
      <c r="J52" s="11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6"/>
    </row>
    <row r="53" spans="1:28" ht="20.100000000000001" customHeight="1">
      <c r="A53" s="104" t="s">
        <v>214</v>
      </c>
      <c r="B53" s="123"/>
      <c r="C53" s="110"/>
      <c r="D53" s="104" t="s">
        <v>215</v>
      </c>
      <c r="E53" s="103">
        <f>F53</f>
        <v>70500</v>
      </c>
      <c r="F53" s="113">
        <f>G53</f>
        <v>70500</v>
      </c>
      <c r="G53" s="103">
        <f t="shared" si="0"/>
        <v>70500</v>
      </c>
      <c r="H53" s="124">
        <v>17900</v>
      </c>
      <c r="I53" s="103">
        <v>52600</v>
      </c>
      <c r="J53" s="132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</row>
    <row r="54" spans="1:28" ht="20.100000000000001" customHeight="1">
      <c r="A54" s="36" t="s">
        <v>216</v>
      </c>
      <c r="B54" s="101" t="s">
        <v>83</v>
      </c>
      <c r="C54" s="110"/>
      <c r="D54" s="36" t="s">
        <v>217</v>
      </c>
      <c r="E54" s="116"/>
      <c r="F54" s="46"/>
      <c r="G54" s="111">
        <f t="shared" si="0"/>
        <v>0</v>
      </c>
      <c r="H54" s="111">
        <v>0</v>
      </c>
      <c r="I54" s="73">
        <v>0</v>
      </c>
      <c r="J54" s="132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6"/>
    </row>
    <row r="55" spans="1:28" ht="20.100000000000001" customHeight="1">
      <c r="A55" s="36" t="s">
        <v>216</v>
      </c>
      <c r="B55" s="101" t="s">
        <v>86</v>
      </c>
      <c r="C55" s="110"/>
      <c r="D55" s="36" t="s">
        <v>218</v>
      </c>
      <c r="E55" s="116"/>
      <c r="F55" s="48"/>
      <c r="G55" s="46">
        <f t="shared" si="0"/>
        <v>0</v>
      </c>
      <c r="H55" s="122">
        <v>0</v>
      </c>
      <c r="I55" s="68">
        <v>0</v>
      </c>
      <c r="J55" s="132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</row>
    <row r="56" spans="1:28" ht="20.100000000000001" customHeight="1">
      <c r="A56" s="36" t="s">
        <v>216</v>
      </c>
      <c r="B56" s="101" t="s">
        <v>159</v>
      </c>
      <c r="C56" s="110"/>
      <c r="D56" s="36" t="s">
        <v>219</v>
      </c>
      <c r="E56" s="116"/>
      <c r="F56" s="48"/>
      <c r="G56" s="46">
        <f t="shared" si="0"/>
        <v>0</v>
      </c>
      <c r="H56" s="122">
        <v>0</v>
      </c>
      <c r="I56" s="68">
        <v>0</v>
      </c>
      <c r="J56" s="132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6"/>
    </row>
    <row r="57" spans="1:28" ht="20.100000000000001" customHeight="1">
      <c r="A57" s="36" t="s">
        <v>216</v>
      </c>
      <c r="B57" s="101" t="s">
        <v>89</v>
      </c>
      <c r="C57" s="110"/>
      <c r="D57" s="36" t="s">
        <v>220</v>
      </c>
      <c r="E57" s="116"/>
      <c r="F57" s="46"/>
      <c r="G57" s="118">
        <f t="shared" si="0"/>
        <v>0</v>
      </c>
      <c r="H57" s="112">
        <v>0</v>
      </c>
      <c r="I57" s="68">
        <v>0</v>
      </c>
      <c r="J57" s="132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</row>
    <row r="58" spans="1:28" ht="20.100000000000001" customHeight="1">
      <c r="A58" s="36" t="s">
        <v>216</v>
      </c>
      <c r="B58" s="101" t="s">
        <v>91</v>
      </c>
      <c r="C58" s="110"/>
      <c r="D58" s="36" t="s">
        <v>221</v>
      </c>
      <c r="E58" s="116"/>
      <c r="F58" s="46"/>
      <c r="G58" s="48">
        <f t="shared" si="0"/>
        <v>70500</v>
      </c>
      <c r="H58" s="48">
        <v>17900</v>
      </c>
      <c r="I58" s="46">
        <v>52600</v>
      </c>
      <c r="J58" s="132"/>
      <c r="K58" s="76"/>
      <c r="L58" s="76"/>
      <c r="M58" s="76"/>
      <c r="N58" s="76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  <c r="AA58" s="76"/>
      <c r="AB58" s="76"/>
    </row>
    <row r="59" spans="1:28" ht="20.100000000000001" customHeight="1">
      <c r="A59" s="104" t="s">
        <v>222</v>
      </c>
      <c r="B59" s="123"/>
      <c r="C59" s="110"/>
      <c r="D59" s="104" t="s">
        <v>223</v>
      </c>
      <c r="E59" s="126"/>
      <c r="F59" s="46">
        <f t="shared" ref="F59:F84" si="1">G59</f>
        <v>0</v>
      </c>
      <c r="G59" s="48">
        <f t="shared" si="0"/>
        <v>0</v>
      </c>
      <c r="H59" s="107"/>
      <c r="I59" s="107"/>
      <c r="J59" s="11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6"/>
      <c r="AB59" s="76"/>
    </row>
    <row r="60" spans="1:28" ht="20.100000000000001" customHeight="1">
      <c r="A60" s="36" t="s">
        <v>224</v>
      </c>
      <c r="B60" s="101" t="s">
        <v>86</v>
      </c>
      <c r="C60" s="110"/>
      <c r="D60" s="36" t="s">
        <v>225</v>
      </c>
      <c r="E60" s="116"/>
      <c r="F60" s="46">
        <f t="shared" si="1"/>
        <v>0</v>
      </c>
      <c r="G60" s="48">
        <f t="shared" si="0"/>
        <v>0</v>
      </c>
      <c r="H60" s="127"/>
      <c r="I60" s="127"/>
      <c r="J60" s="116"/>
      <c r="K60" s="76"/>
      <c r="L60" s="76"/>
      <c r="M60" s="76"/>
      <c r="N60" s="76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  <c r="AA60" s="76"/>
      <c r="AB60" s="76"/>
    </row>
    <row r="61" spans="1:28" ht="20.100000000000001" customHeight="1">
      <c r="A61" s="36" t="s">
        <v>224</v>
      </c>
      <c r="B61" s="101" t="s">
        <v>159</v>
      </c>
      <c r="C61" s="110"/>
      <c r="D61" s="36" t="s">
        <v>226</v>
      </c>
      <c r="E61" s="116"/>
      <c r="F61" s="46">
        <f t="shared" si="1"/>
        <v>0</v>
      </c>
      <c r="G61" s="115">
        <f t="shared" si="0"/>
        <v>0</v>
      </c>
      <c r="H61" s="127"/>
      <c r="I61" s="127"/>
      <c r="J61" s="11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6"/>
      <c r="AB61" s="76"/>
    </row>
    <row r="62" spans="1:28" s="97" customFormat="1" ht="20.100000000000001" customHeight="1">
      <c r="A62" s="104" t="s">
        <v>227</v>
      </c>
      <c r="B62" s="123"/>
      <c r="C62" s="129"/>
      <c r="D62" s="104" t="s">
        <v>228</v>
      </c>
      <c r="E62" s="126"/>
      <c r="F62" s="46">
        <f t="shared" si="1"/>
        <v>0</v>
      </c>
      <c r="G62" s="115">
        <f t="shared" si="0"/>
        <v>0</v>
      </c>
      <c r="H62" s="103"/>
      <c r="I62" s="103"/>
      <c r="J62" s="126"/>
      <c r="K62" s="135"/>
      <c r="L62" s="135"/>
      <c r="M62" s="135"/>
      <c r="N62" s="135"/>
      <c r="O62" s="135"/>
      <c r="P62" s="135"/>
      <c r="Q62" s="135"/>
      <c r="R62" s="135"/>
      <c r="S62" s="135"/>
      <c r="T62" s="135"/>
      <c r="U62" s="135"/>
      <c r="V62" s="135"/>
      <c r="W62" s="135"/>
      <c r="X62" s="135"/>
      <c r="Y62" s="135"/>
      <c r="Z62" s="135"/>
      <c r="AA62" s="135"/>
      <c r="AB62" s="135"/>
    </row>
    <row r="63" spans="1:28" ht="20.100000000000001" customHeight="1">
      <c r="A63" s="36" t="s">
        <v>229</v>
      </c>
      <c r="B63" s="101" t="s">
        <v>83</v>
      </c>
      <c r="C63" s="110"/>
      <c r="D63" s="36" t="s">
        <v>230</v>
      </c>
      <c r="E63" s="116"/>
      <c r="F63" s="46">
        <f t="shared" si="1"/>
        <v>0</v>
      </c>
      <c r="G63" s="48">
        <f t="shared" si="0"/>
        <v>0</v>
      </c>
      <c r="H63" s="127"/>
      <c r="I63" s="127"/>
      <c r="J63" s="11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  <c r="AA63" s="76"/>
      <c r="AB63" s="76"/>
    </row>
    <row r="64" spans="1:28" ht="20.100000000000001" customHeight="1">
      <c r="A64" s="36" t="s">
        <v>229</v>
      </c>
      <c r="B64" s="101" t="s">
        <v>86</v>
      </c>
      <c r="C64" s="110"/>
      <c r="D64" s="36" t="s">
        <v>231</v>
      </c>
      <c r="E64" s="116"/>
      <c r="F64" s="46">
        <f t="shared" si="1"/>
        <v>0</v>
      </c>
      <c r="G64" s="48">
        <f t="shared" si="0"/>
        <v>0</v>
      </c>
      <c r="H64" s="127"/>
      <c r="I64" s="127"/>
      <c r="J64" s="11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</row>
    <row r="65" spans="1:28" ht="20.100000000000001" customHeight="1">
      <c r="A65" s="36" t="s">
        <v>229</v>
      </c>
      <c r="B65" s="101" t="s">
        <v>159</v>
      </c>
      <c r="C65" s="110"/>
      <c r="D65" s="36" t="s">
        <v>232</v>
      </c>
      <c r="E65" s="116"/>
      <c r="F65" s="46">
        <f t="shared" si="1"/>
        <v>0</v>
      </c>
      <c r="G65" s="48">
        <f t="shared" si="0"/>
        <v>0</v>
      </c>
      <c r="H65" s="127"/>
      <c r="I65" s="127"/>
      <c r="J65" s="11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  <c r="AA65" s="76"/>
      <c r="AB65" s="76"/>
    </row>
    <row r="66" spans="1:28" ht="20.100000000000001" customHeight="1">
      <c r="A66" s="36" t="s">
        <v>229</v>
      </c>
      <c r="B66" s="101" t="s">
        <v>167</v>
      </c>
      <c r="C66" s="110"/>
      <c r="D66" s="36" t="s">
        <v>233</v>
      </c>
      <c r="E66" s="116"/>
      <c r="F66" s="46">
        <f t="shared" si="1"/>
        <v>0</v>
      </c>
      <c r="G66" s="48">
        <f t="shared" si="0"/>
        <v>0</v>
      </c>
      <c r="H66" s="127"/>
      <c r="I66" s="127"/>
      <c r="J66" s="116"/>
      <c r="K66" s="76"/>
      <c r="L66" s="76"/>
      <c r="M66" s="76"/>
      <c r="N66" s="76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  <c r="AA66" s="76"/>
      <c r="AB66" s="76"/>
    </row>
    <row r="67" spans="1:28" s="97" customFormat="1" ht="20.100000000000001" customHeight="1">
      <c r="A67" s="104" t="s">
        <v>234</v>
      </c>
      <c r="B67" s="123"/>
      <c r="C67" s="129"/>
      <c r="D67" s="104" t="s">
        <v>235</v>
      </c>
      <c r="E67" s="126"/>
      <c r="F67" s="46">
        <f t="shared" si="1"/>
        <v>0</v>
      </c>
      <c r="G67" s="115">
        <f t="shared" si="0"/>
        <v>0</v>
      </c>
      <c r="H67" s="103"/>
      <c r="I67" s="103"/>
      <c r="J67" s="126"/>
      <c r="K67" s="135"/>
      <c r="L67" s="135"/>
      <c r="M67" s="135"/>
      <c r="N67" s="135"/>
      <c r="O67" s="135"/>
      <c r="P67" s="135"/>
      <c r="Q67" s="135"/>
      <c r="R67" s="135"/>
      <c r="S67" s="135"/>
      <c r="T67" s="135"/>
      <c r="U67" s="135"/>
      <c r="V67" s="135"/>
      <c r="W67" s="135"/>
      <c r="X67" s="135"/>
      <c r="Y67" s="135"/>
      <c r="Z67" s="135"/>
      <c r="AA67" s="135"/>
      <c r="AB67" s="135"/>
    </row>
    <row r="68" spans="1:28" ht="20.100000000000001" customHeight="1">
      <c r="A68" s="36" t="s">
        <v>236</v>
      </c>
      <c r="B68" s="101" t="s">
        <v>83</v>
      </c>
      <c r="C68" s="110"/>
      <c r="D68" s="36" t="s">
        <v>237</v>
      </c>
      <c r="E68" s="116"/>
      <c r="F68" s="46">
        <f t="shared" si="1"/>
        <v>0</v>
      </c>
      <c r="G68" s="115">
        <f t="shared" si="0"/>
        <v>0</v>
      </c>
      <c r="H68" s="127"/>
      <c r="I68" s="127"/>
      <c r="J68" s="116"/>
      <c r="K68" s="76"/>
      <c r="L68" s="76"/>
      <c r="M68" s="76"/>
      <c r="N68" s="76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  <c r="AA68" s="76"/>
      <c r="AB68" s="76"/>
    </row>
    <row r="69" spans="1:28" ht="20.100000000000001" customHeight="1">
      <c r="A69" s="36" t="s">
        <v>236</v>
      </c>
      <c r="B69" s="101" t="s">
        <v>86</v>
      </c>
      <c r="C69" s="110"/>
      <c r="D69" s="36" t="s">
        <v>238</v>
      </c>
      <c r="E69" s="116"/>
      <c r="F69" s="46">
        <f t="shared" si="1"/>
        <v>0</v>
      </c>
      <c r="G69" s="48">
        <f t="shared" si="0"/>
        <v>0</v>
      </c>
      <c r="H69" s="127"/>
      <c r="I69" s="127"/>
      <c r="J69" s="116"/>
      <c r="K69" s="76"/>
      <c r="L69" s="76"/>
      <c r="M69" s="76"/>
      <c r="N69" s="76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  <c r="AA69" s="76"/>
      <c r="AB69" s="76"/>
    </row>
    <row r="70" spans="1:28" s="97" customFormat="1" ht="20.100000000000001" customHeight="1">
      <c r="A70" s="104" t="s">
        <v>239</v>
      </c>
      <c r="B70" s="123"/>
      <c r="C70" s="129"/>
      <c r="D70" s="104" t="s">
        <v>240</v>
      </c>
      <c r="E70" s="126"/>
      <c r="F70" s="46">
        <f t="shared" si="1"/>
        <v>0</v>
      </c>
      <c r="G70" s="48">
        <f t="shared" si="0"/>
        <v>0</v>
      </c>
      <c r="H70" s="103"/>
      <c r="I70" s="103"/>
      <c r="J70" s="126"/>
      <c r="K70" s="135"/>
      <c r="L70" s="135"/>
      <c r="M70" s="135"/>
      <c r="N70" s="135"/>
      <c r="O70" s="135"/>
      <c r="P70" s="135"/>
      <c r="Q70" s="135"/>
      <c r="R70" s="135"/>
      <c r="S70" s="135"/>
      <c r="T70" s="135"/>
      <c r="U70" s="135"/>
      <c r="V70" s="135"/>
      <c r="W70" s="135"/>
      <c r="X70" s="135"/>
      <c r="Y70" s="135"/>
      <c r="Z70" s="135"/>
      <c r="AA70" s="135"/>
      <c r="AB70" s="135"/>
    </row>
    <row r="71" spans="1:28" ht="20.100000000000001" customHeight="1">
      <c r="A71" s="36" t="s">
        <v>241</v>
      </c>
      <c r="B71" s="101" t="s">
        <v>83</v>
      </c>
      <c r="C71" s="110"/>
      <c r="D71" s="36" t="s">
        <v>242</v>
      </c>
      <c r="E71" s="116"/>
      <c r="F71" s="46">
        <f t="shared" si="1"/>
        <v>0</v>
      </c>
      <c r="G71" s="48">
        <f t="shared" si="0"/>
        <v>0</v>
      </c>
      <c r="H71" s="127"/>
      <c r="I71" s="127"/>
      <c r="J71" s="11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</row>
    <row r="72" spans="1:28" ht="20.100000000000001" customHeight="1">
      <c r="A72" s="36" t="s">
        <v>241</v>
      </c>
      <c r="B72" s="101" t="s">
        <v>86</v>
      </c>
      <c r="C72" s="110"/>
      <c r="D72" s="36" t="s">
        <v>133</v>
      </c>
      <c r="E72" s="116"/>
      <c r="F72" s="46">
        <f t="shared" si="1"/>
        <v>0</v>
      </c>
      <c r="G72" s="48">
        <f t="shared" ref="G72:G84" si="2">H72+I72</f>
        <v>0</v>
      </c>
      <c r="H72" s="127"/>
      <c r="I72" s="127"/>
      <c r="J72" s="11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</row>
    <row r="73" spans="1:28" ht="20.100000000000001" customHeight="1">
      <c r="A73" s="36" t="s">
        <v>241</v>
      </c>
      <c r="B73" s="101" t="s">
        <v>159</v>
      </c>
      <c r="C73" s="110"/>
      <c r="D73" s="36" t="s">
        <v>243</v>
      </c>
      <c r="E73" s="116"/>
      <c r="F73" s="46">
        <f t="shared" si="1"/>
        <v>0</v>
      </c>
      <c r="G73" s="115">
        <f t="shared" si="2"/>
        <v>0</v>
      </c>
      <c r="H73" s="127"/>
      <c r="I73" s="127"/>
      <c r="J73" s="11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</row>
    <row r="74" spans="1:28" ht="20.100000000000001" customHeight="1">
      <c r="A74" s="36" t="s">
        <v>241</v>
      </c>
      <c r="B74" s="101" t="s">
        <v>167</v>
      </c>
      <c r="C74" s="110"/>
      <c r="D74" s="36" t="s">
        <v>244</v>
      </c>
      <c r="E74" s="116"/>
      <c r="F74" s="46">
        <f t="shared" si="1"/>
        <v>0</v>
      </c>
      <c r="G74" s="115">
        <f t="shared" si="2"/>
        <v>0</v>
      </c>
      <c r="H74" s="127"/>
      <c r="I74" s="127"/>
      <c r="J74" s="11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</row>
    <row r="75" spans="1:28" ht="20.100000000000001" customHeight="1">
      <c r="A75" s="36" t="s">
        <v>241</v>
      </c>
      <c r="B75" s="101" t="s">
        <v>89</v>
      </c>
      <c r="C75" s="110"/>
      <c r="D75" s="36" t="s">
        <v>245</v>
      </c>
      <c r="E75" s="116"/>
      <c r="F75" s="46">
        <f t="shared" si="1"/>
        <v>0</v>
      </c>
      <c r="G75" s="48">
        <f t="shared" si="2"/>
        <v>0</v>
      </c>
      <c r="H75" s="127"/>
      <c r="I75" s="127"/>
      <c r="J75" s="11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</row>
    <row r="76" spans="1:28" ht="20.100000000000001" customHeight="1">
      <c r="A76" s="36" t="s">
        <v>241</v>
      </c>
      <c r="B76" s="101" t="s">
        <v>170</v>
      </c>
      <c r="C76" s="110"/>
      <c r="D76" s="36" t="s">
        <v>246</v>
      </c>
      <c r="E76" s="116"/>
      <c r="F76" s="46">
        <f t="shared" si="1"/>
        <v>0</v>
      </c>
      <c r="G76" s="48">
        <f t="shared" si="2"/>
        <v>0</v>
      </c>
      <c r="H76" s="127"/>
      <c r="I76" s="127"/>
      <c r="J76" s="11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</row>
    <row r="77" spans="1:28" s="97" customFormat="1" ht="20.100000000000001" customHeight="1">
      <c r="A77" s="104" t="s">
        <v>247</v>
      </c>
      <c r="B77" s="123"/>
      <c r="C77" s="129"/>
      <c r="D77" s="104" t="s">
        <v>248</v>
      </c>
      <c r="E77" s="126"/>
      <c r="F77" s="46">
        <f t="shared" si="1"/>
        <v>0</v>
      </c>
      <c r="G77" s="48">
        <f t="shared" si="2"/>
        <v>0</v>
      </c>
      <c r="H77" s="103"/>
      <c r="I77" s="103"/>
      <c r="J77" s="126"/>
      <c r="K77" s="135"/>
      <c r="L77" s="135"/>
      <c r="M77" s="135"/>
      <c r="N77" s="135"/>
      <c r="O77" s="135"/>
      <c r="P77" s="135"/>
      <c r="Q77" s="135"/>
      <c r="R77" s="135"/>
      <c r="S77" s="135"/>
      <c r="T77" s="135"/>
      <c r="U77" s="135"/>
      <c r="V77" s="135"/>
      <c r="W77" s="135"/>
      <c r="X77" s="135"/>
      <c r="Y77" s="135"/>
      <c r="Z77" s="135"/>
      <c r="AA77" s="135"/>
      <c r="AB77" s="135"/>
    </row>
    <row r="78" spans="1:28" ht="20.100000000000001" customHeight="1">
      <c r="A78" s="36" t="s">
        <v>249</v>
      </c>
      <c r="B78" s="101" t="s">
        <v>83</v>
      </c>
      <c r="C78" s="110"/>
      <c r="D78" s="36" t="s">
        <v>138</v>
      </c>
      <c r="E78" s="116"/>
      <c r="F78" s="46">
        <f t="shared" si="1"/>
        <v>0</v>
      </c>
      <c r="G78" s="48">
        <f t="shared" si="2"/>
        <v>0</v>
      </c>
      <c r="H78" s="127"/>
      <c r="I78" s="127"/>
      <c r="J78" s="116"/>
      <c r="K78" s="76"/>
      <c r="L78" s="76"/>
      <c r="M78" s="76"/>
      <c r="N78" s="76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  <c r="AA78" s="76"/>
      <c r="AB78" s="76"/>
    </row>
    <row r="79" spans="1:28" ht="20.100000000000001" customHeight="1">
      <c r="A79" s="36" t="s">
        <v>249</v>
      </c>
      <c r="B79" s="101" t="s">
        <v>86</v>
      </c>
      <c r="C79" s="110"/>
      <c r="D79" s="36" t="s">
        <v>250</v>
      </c>
      <c r="E79" s="116"/>
      <c r="F79" s="46">
        <f t="shared" si="1"/>
        <v>0</v>
      </c>
      <c r="G79" s="115">
        <f t="shared" si="2"/>
        <v>0</v>
      </c>
      <c r="H79" s="127"/>
      <c r="I79" s="127"/>
      <c r="J79" s="116"/>
      <c r="K79" s="76"/>
      <c r="L79" s="76"/>
      <c r="M79" s="76"/>
      <c r="N79" s="76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  <c r="AA79" s="76"/>
      <c r="AB79" s="76"/>
    </row>
    <row r="80" spans="1:28" s="97" customFormat="1" ht="20.100000000000001" customHeight="1">
      <c r="A80" s="104" t="s">
        <v>251</v>
      </c>
      <c r="B80" s="123"/>
      <c r="C80" s="129"/>
      <c r="D80" s="104" t="s">
        <v>252</v>
      </c>
      <c r="E80" s="126"/>
      <c r="F80" s="46">
        <f t="shared" si="1"/>
        <v>0</v>
      </c>
      <c r="G80" s="115">
        <f t="shared" si="2"/>
        <v>0</v>
      </c>
      <c r="H80" s="103"/>
      <c r="I80" s="103"/>
      <c r="J80" s="126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</row>
    <row r="81" spans="1:28" ht="20.100000000000001" customHeight="1">
      <c r="A81" s="36" t="s">
        <v>253</v>
      </c>
      <c r="B81" s="101" t="s">
        <v>170</v>
      </c>
      <c r="C81" s="110"/>
      <c r="D81" s="36" t="s">
        <v>254</v>
      </c>
      <c r="E81" s="116"/>
      <c r="F81" s="46">
        <f t="shared" si="1"/>
        <v>0</v>
      </c>
      <c r="G81" s="48">
        <f t="shared" si="2"/>
        <v>0</v>
      </c>
      <c r="H81" s="127"/>
      <c r="I81" s="127"/>
      <c r="J81" s="11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</row>
    <row r="82" spans="1:28" ht="20.100000000000001" customHeight="1">
      <c r="A82" s="36" t="s">
        <v>253</v>
      </c>
      <c r="B82" s="101" t="s">
        <v>172</v>
      </c>
      <c r="C82" s="110"/>
      <c r="D82" s="36" t="s">
        <v>255</v>
      </c>
      <c r="E82" s="116"/>
      <c r="F82" s="46">
        <f t="shared" si="1"/>
        <v>0</v>
      </c>
      <c r="G82" s="48">
        <f t="shared" si="2"/>
        <v>0</v>
      </c>
      <c r="H82" s="127"/>
      <c r="I82" s="127"/>
      <c r="J82" s="116"/>
      <c r="K82" s="76"/>
      <c r="L82" s="76"/>
      <c r="M82" s="76"/>
      <c r="N82" s="76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  <c r="AA82" s="76"/>
      <c r="AB82" s="76"/>
    </row>
    <row r="83" spans="1:28" ht="20.100000000000001" customHeight="1">
      <c r="A83" s="36" t="s">
        <v>253</v>
      </c>
      <c r="B83" s="101" t="s">
        <v>174</v>
      </c>
      <c r="C83" s="110"/>
      <c r="D83" s="36" t="s">
        <v>256</v>
      </c>
      <c r="E83" s="116"/>
      <c r="F83" s="46">
        <f t="shared" si="1"/>
        <v>0</v>
      </c>
      <c r="G83" s="48">
        <f t="shared" si="2"/>
        <v>0</v>
      </c>
      <c r="H83" s="127"/>
      <c r="I83" s="127"/>
      <c r="J83" s="116"/>
      <c r="K83" s="76"/>
      <c r="L83" s="76"/>
      <c r="M83" s="76"/>
      <c r="N83" s="76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  <c r="AA83" s="76"/>
      <c r="AB83" s="76"/>
    </row>
    <row r="84" spans="1:28" ht="20.100000000000001" customHeight="1">
      <c r="A84" s="36" t="s">
        <v>253</v>
      </c>
      <c r="B84" s="101" t="s">
        <v>91</v>
      </c>
      <c r="C84" s="110"/>
      <c r="D84" s="36" t="s">
        <v>252</v>
      </c>
      <c r="E84" s="116"/>
      <c r="F84" s="46">
        <f t="shared" si="1"/>
        <v>0</v>
      </c>
      <c r="G84" s="48">
        <f t="shared" si="2"/>
        <v>0</v>
      </c>
      <c r="H84" s="127"/>
      <c r="I84" s="127"/>
      <c r="J84" s="116"/>
      <c r="K84" s="76"/>
      <c r="L84" s="76"/>
      <c r="M84" s="76"/>
      <c r="N84" s="76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  <c r="AA84" s="76"/>
      <c r="AB84" s="76"/>
    </row>
  </sheetData>
  <mergeCells count="5">
    <mergeCell ref="P5:P6"/>
    <mergeCell ref="C5:C6"/>
    <mergeCell ref="D5:D6"/>
    <mergeCell ref="E4:E6"/>
    <mergeCell ref="F5:F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H17"/>
  <sheetViews>
    <sheetView showGridLines="0" showZeros="0" workbookViewId="0"/>
  </sheetViews>
  <sheetFormatPr defaultColWidth="9.1640625" defaultRowHeight="12.75" customHeight="1"/>
  <cols>
    <col min="1" max="1" width="7.5" customWidth="1"/>
    <col min="2" max="3" width="7.83203125" customWidth="1"/>
    <col min="4" max="4" width="38" customWidth="1"/>
    <col min="5" max="6" width="14.6640625" customWidth="1"/>
    <col min="7" max="7" width="12.33203125" customWidth="1"/>
    <col min="8" max="8" width="13" customWidth="1"/>
    <col min="9" max="9" width="10.6640625" customWidth="1"/>
    <col min="10" max="10" width="13" customWidth="1"/>
    <col min="11" max="11" width="10.83203125" customWidth="1"/>
    <col min="12" max="14" width="10.6640625" customWidth="1"/>
    <col min="15" max="18" width="12.1640625" customWidth="1"/>
    <col min="19" max="21" width="10.6640625" customWidth="1"/>
    <col min="22" max="26" width="12.1640625" customWidth="1"/>
    <col min="27" max="28" width="10.6640625" customWidth="1"/>
    <col min="29" max="29" width="12.1640625" customWidth="1"/>
    <col min="30" max="30" width="9.83203125" customWidth="1"/>
    <col min="31" max="34" width="10.6640625" customWidth="1"/>
    <col min="35" max="39" width="9.1640625" customWidth="1"/>
    <col min="40" max="59" width="10.6640625" customWidth="1"/>
    <col min="60" max="60" width="9.1640625" customWidth="1"/>
    <col min="61" max="112" width="10.6640625" customWidth="1"/>
    <col min="113" max="113" width="9.1640625" customWidth="1"/>
  </cols>
  <sheetData>
    <row r="1" spans="1:112" ht="20.100000000000001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88"/>
      <c r="AE1" s="88"/>
      <c r="DH1" s="57" t="s">
        <v>257</v>
      </c>
    </row>
    <row r="2" spans="1:112" ht="20.100000000000001" customHeight="1">
      <c r="A2" s="180" t="s">
        <v>258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80"/>
      <c r="AH2" s="180"/>
      <c r="AI2" s="180"/>
      <c r="AJ2" s="180"/>
      <c r="AK2" s="180"/>
      <c r="AL2" s="180"/>
      <c r="AM2" s="180"/>
      <c r="AN2" s="180"/>
      <c r="AO2" s="180"/>
      <c r="AP2" s="180"/>
      <c r="AQ2" s="180"/>
      <c r="AR2" s="180"/>
      <c r="AS2" s="180"/>
      <c r="AT2" s="180"/>
      <c r="AU2" s="180"/>
      <c r="AV2" s="180"/>
      <c r="AW2" s="180"/>
      <c r="AX2" s="180"/>
      <c r="AY2" s="180"/>
      <c r="AZ2" s="180"/>
      <c r="BA2" s="180"/>
      <c r="BB2" s="180"/>
      <c r="BC2" s="180"/>
      <c r="BD2" s="180"/>
      <c r="BE2" s="180"/>
      <c r="BF2" s="180"/>
      <c r="BG2" s="180"/>
      <c r="BH2" s="180"/>
      <c r="BI2" s="180"/>
      <c r="BJ2" s="180"/>
      <c r="BK2" s="180"/>
      <c r="BL2" s="180"/>
      <c r="BM2" s="180"/>
      <c r="BN2" s="180"/>
      <c r="BO2" s="180"/>
      <c r="BP2" s="180"/>
      <c r="BQ2" s="180"/>
      <c r="BR2" s="180"/>
      <c r="BS2" s="180"/>
      <c r="BT2" s="180"/>
      <c r="BU2" s="180"/>
      <c r="BV2" s="180"/>
      <c r="BW2" s="180"/>
      <c r="BX2" s="180"/>
      <c r="BY2" s="180"/>
      <c r="BZ2" s="180"/>
      <c r="CA2" s="180"/>
      <c r="CB2" s="180"/>
      <c r="CC2" s="180"/>
      <c r="CD2" s="180"/>
      <c r="CE2" s="180"/>
      <c r="CF2" s="180"/>
      <c r="CG2" s="180"/>
      <c r="CH2" s="180"/>
      <c r="CI2" s="180"/>
      <c r="CJ2" s="180"/>
      <c r="CK2" s="180"/>
      <c r="CL2" s="180"/>
      <c r="CM2" s="180"/>
      <c r="CN2" s="180"/>
      <c r="CO2" s="180"/>
      <c r="CP2" s="180"/>
      <c r="CQ2" s="180"/>
      <c r="CR2" s="180"/>
      <c r="CS2" s="180"/>
      <c r="CT2" s="180"/>
      <c r="CU2" s="180"/>
      <c r="CV2" s="180"/>
      <c r="CW2" s="180"/>
      <c r="CX2" s="180"/>
      <c r="CY2" s="180"/>
      <c r="CZ2" s="180"/>
      <c r="DA2" s="180"/>
      <c r="DB2" s="180"/>
      <c r="DC2" s="180"/>
      <c r="DD2" s="180"/>
      <c r="DE2" s="180"/>
      <c r="DF2" s="180"/>
      <c r="DG2" s="180"/>
      <c r="DH2" s="180"/>
    </row>
    <row r="3" spans="1:112" ht="20.100000000000001" customHeight="1">
      <c r="A3" s="5"/>
      <c r="B3" s="5"/>
      <c r="C3" s="5"/>
      <c r="D3" s="5"/>
      <c r="E3" s="82"/>
      <c r="F3" s="82"/>
      <c r="G3" s="82"/>
      <c r="H3" s="82"/>
      <c r="I3" s="82"/>
      <c r="J3" s="82"/>
      <c r="K3" s="82"/>
      <c r="L3" s="82"/>
      <c r="M3" s="82"/>
      <c r="N3" s="82"/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  <c r="AA3" s="82"/>
      <c r="AB3" s="82"/>
      <c r="AC3" s="82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6" t="s">
        <v>2</v>
      </c>
    </row>
    <row r="4" spans="1:112" ht="20.100000000000001" customHeight="1">
      <c r="A4" s="184" t="s">
        <v>54</v>
      </c>
      <c r="B4" s="184"/>
      <c r="C4" s="184"/>
      <c r="D4" s="184"/>
      <c r="E4" s="193" t="s">
        <v>55</v>
      </c>
      <c r="F4" s="83" t="s">
        <v>259</v>
      </c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3" t="s">
        <v>260</v>
      </c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3" t="s">
        <v>215</v>
      </c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9"/>
      <c r="BI4" s="90" t="s">
        <v>228</v>
      </c>
      <c r="BJ4" s="90"/>
      <c r="BK4" s="90"/>
      <c r="BL4" s="90"/>
      <c r="BM4" s="91"/>
      <c r="BN4" s="92" t="s">
        <v>261</v>
      </c>
      <c r="BO4" s="92"/>
      <c r="BP4" s="92"/>
      <c r="BQ4" s="92"/>
      <c r="BR4" s="92"/>
      <c r="BS4" s="92"/>
      <c r="BT4" s="92"/>
      <c r="BU4" s="92"/>
      <c r="BV4" s="92"/>
      <c r="BW4" s="92"/>
      <c r="BX4" s="92"/>
      <c r="BY4" s="93"/>
      <c r="BZ4" s="94"/>
      <c r="CA4" s="92" t="s">
        <v>262</v>
      </c>
      <c r="CB4" s="92"/>
      <c r="CC4" s="92"/>
      <c r="CD4" s="92"/>
      <c r="CE4" s="92"/>
      <c r="CF4" s="92"/>
      <c r="CG4" s="92"/>
      <c r="CH4" s="92"/>
      <c r="CI4" s="92"/>
      <c r="CJ4" s="92"/>
      <c r="CK4" s="92"/>
      <c r="CL4" s="92"/>
      <c r="CM4" s="92"/>
      <c r="CN4" s="92"/>
      <c r="CO4" s="92"/>
      <c r="CP4" s="92"/>
      <c r="CQ4" s="92"/>
      <c r="CR4" s="93" t="s">
        <v>263</v>
      </c>
      <c r="CS4" s="93"/>
      <c r="CT4" s="93"/>
      <c r="CU4" s="93" t="s">
        <v>204</v>
      </c>
      <c r="CV4" s="93"/>
      <c r="CW4" s="93"/>
      <c r="CX4" s="93"/>
      <c r="CY4" s="93"/>
      <c r="CZ4" s="93"/>
      <c r="DA4" s="93" t="s">
        <v>223</v>
      </c>
      <c r="DB4" s="93"/>
      <c r="DC4" s="93"/>
      <c r="DD4" s="92" t="s">
        <v>252</v>
      </c>
      <c r="DE4" s="92"/>
      <c r="DF4" s="92"/>
      <c r="DG4" s="92"/>
      <c r="DH4" s="92"/>
    </row>
    <row r="5" spans="1:112" ht="20.100000000000001" customHeight="1">
      <c r="A5" s="7" t="s">
        <v>65</v>
      </c>
      <c r="B5" s="7"/>
      <c r="C5" s="85"/>
      <c r="D5" s="191" t="s">
        <v>264</v>
      </c>
      <c r="E5" s="181"/>
      <c r="F5" s="190" t="s">
        <v>70</v>
      </c>
      <c r="G5" s="190" t="s">
        <v>265</v>
      </c>
      <c r="H5" s="190" t="s">
        <v>266</v>
      </c>
      <c r="I5" s="190" t="s">
        <v>267</v>
      </c>
      <c r="J5" s="190" t="s">
        <v>268</v>
      </c>
      <c r="K5" s="190" t="s">
        <v>269</v>
      </c>
      <c r="L5" s="190" t="s">
        <v>270</v>
      </c>
      <c r="M5" s="181" t="s">
        <v>271</v>
      </c>
      <c r="N5" s="181" t="s">
        <v>272</v>
      </c>
      <c r="O5" s="181" t="s">
        <v>273</v>
      </c>
      <c r="P5" s="181" t="s">
        <v>274</v>
      </c>
      <c r="Q5" s="181" t="s">
        <v>275</v>
      </c>
      <c r="R5" s="181" t="s">
        <v>276</v>
      </c>
      <c r="S5" s="181" t="s">
        <v>277</v>
      </c>
      <c r="T5" s="190" t="s">
        <v>70</v>
      </c>
      <c r="U5" s="190" t="s">
        <v>278</v>
      </c>
      <c r="V5" s="190" t="s">
        <v>279</v>
      </c>
      <c r="W5" s="190" t="s">
        <v>280</v>
      </c>
      <c r="X5" s="190" t="s">
        <v>281</v>
      </c>
      <c r="Y5" s="190" t="s">
        <v>282</v>
      </c>
      <c r="Z5" s="190" t="s">
        <v>283</v>
      </c>
      <c r="AA5" s="190" t="s">
        <v>284</v>
      </c>
      <c r="AB5" s="190" t="s">
        <v>285</v>
      </c>
      <c r="AC5" s="190" t="s">
        <v>286</v>
      </c>
      <c r="AD5" s="190" t="s">
        <v>287</v>
      </c>
      <c r="AE5" s="190" t="s">
        <v>288</v>
      </c>
      <c r="AF5" s="190" t="s">
        <v>289</v>
      </c>
      <c r="AG5" s="190" t="s">
        <v>290</v>
      </c>
      <c r="AH5" s="190" t="s">
        <v>291</v>
      </c>
      <c r="AI5" s="190" t="s">
        <v>292</v>
      </c>
      <c r="AJ5" s="190" t="s">
        <v>293</v>
      </c>
      <c r="AK5" s="190" t="s">
        <v>294</v>
      </c>
      <c r="AL5" s="190" t="s">
        <v>295</v>
      </c>
      <c r="AM5" s="190" t="s">
        <v>296</v>
      </c>
      <c r="AN5" s="190" t="s">
        <v>297</v>
      </c>
      <c r="AO5" s="190" t="s">
        <v>298</v>
      </c>
      <c r="AP5" s="190" t="s">
        <v>299</v>
      </c>
      <c r="AQ5" s="190" t="s">
        <v>300</v>
      </c>
      <c r="AR5" s="190" t="s">
        <v>301</v>
      </c>
      <c r="AS5" s="190" t="s">
        <v>302</v>
      </c>
      <c r="AT5" s="190" t="s">
        <v>303</v>
      </c>
      <c r="AU5" s="190" t="s">
        <v>304</v>
      </c>
      <c r="AV5" s="190" t="s">
        <v>70</v>
      </c>
      <c r="AW5" s="190" t="s">
        <v>305</v>
      </c>
      <c r="AX5" s="190" t="s">
        <v>306</v>
      </c>
      <c r="AY5" s="190" t="s">
        <v>307</v>
      </c>
      <c r="AZ5" s="190" t="s">
        <v>308</v>
      </c>
      <c r="BA5" s="190" t="s">
        <v>309</v>
      </c>
      <c r="BB5" s="190" t="s">
        <v>310</v>
      </c>
      <c r="BC5" s="190" t="s">
        <v>311</v>
      </c>
      <c r="BD5" s="190" t="s">
        <v>312</v>
      </c>
      <c r="BE5" s="190" t="s">
        <v>313</v>
      </c>
      <c r="BF5" s="190" t="s">
        <v>314</v>
      </c>
      <c r="BG5" s="191" t="s">
        <v>315</v>
      </c>
      <c r="BH5" s="191"/>
      <c r="BI5" s="193" t="s">
        <v>70</v>
      </c>
      <c r="BJ5" s="193" t="s">
        <v>316</v>
      </c>
      <c r="BK5" s="193" t="s">
        <v>317</v>
      </c>
      <c r="BL5" s="193" t="s">
        <v>318</v>
      </c>
      <c r="BM5" s="193" t="s">
        <v>319</v>
      </c>
      <c r="BN5" s="181" t="s">
        <v>70</v>
      </c>
      <c r="BO5" s="181" t="s">
        <v>320</v>
      </c>
      <c r="BP5" s="181" t="s">
        <v>321</v>
      </c>
      <c r="BQ5" s="181" t="s">
        <v>322</v>
      </c>
      <c r="BR5" s="181" t="s">
        <v>323</v>
      </c>
      <c r="BS5" s="181" t="s">
        <v>324</v>
      </c>
      <c r="BT5" s="181" t="s">
        <v>325</v>
      </c>
      <c r="BU5" s="181" t="s">
        <v>326</v>
      </c>
      <c r="BV5" s="181" t="s">
        <v>327</v>
      </c>
      <c r="BW5" s="181" t="s">
        <v>328</v>
      </c>
      <c r="BX5" s="194" t="s">
        <v>329</v>
      </c>
      <c r="BY5" s="194" t="s">
        <v>330</v>
      </c>
      <c r="BZ5" s="181" t="s">
        <v>331</v>
      </c>
      <c r="CA5" s="181" t="s">
        <v>70</v>
      </c>
      <c r="CB5" s="181" t="s">
        <v>320</v>
      </c>
      <c r="CC5" s="181" t="s">
        <v>321</v>
      </c>
      <c r="CD5" s="181" t="s">
        <v>322</v>
      </c>
      <c r="CE5" s="181" t="s">
        <v>323</v>
      </c>
      <c r="CF5" s="181" t="s">
        <v>324</v>
      </c>
      <c r="CG5" s="181" t="s">
        <v>325</v>
      </c>
      <c r="CH5" s="181" t="s">
        <v>326</v>
      </c>
      <c r="CI5" s="181" t="s">
        <v>332</v>
      </c>
      <c r="CJ5" s="181" t="s">
        <v>333</v>
      </c>
      <c r="CK5" s="181" t="s">
        <v>334</v>
      </c>
      <c r="CL5" s="181" t="s">
        <v>335</v>
      </c>
      <c r="CM5" s="181" t="s">
        <v>327</v>
      </c>
      <c r="CN5" s="181" t="s">
        <v>328</v>
      </c>
      <c r="CO5" s="194" t="s">
        <v>329</v>
      </c>
      <c r="CP5" s="194" t="s">
        <v>330</v>
      </c>
      <c r="CQ5" s="181" t="s">
        <v>336</v>
      </c>
      <c r="CR5" s="194" t="s">
        <v>70</v>
      </c>
      <c r="CS5" s="194" t="s">
        <v>337</v>
      </c>
      <c r="CT5" s="181" t="s">
        <v>338</v>
      </c>
      <c r="CU5" s="194" t="s">
        <v>70</v>
      </c>
      <c r="CV5" s="194" t="s">
        <v>337</v>
      </c>
      <c r="CW5" s="181" t="s">
        <v>339</v>
      </c>
      <c r="CX5" s="194" t="s">
        <v>340</v>
      </c>
      <c r="CY5" s="194" t="s">
        <v>341</v>
      </c>
      <c r="CZ5" s="193" t="s">
        <v>338</v>
      </c>
      <c r="DA5" s="194" t="s">
        <v>70</v>
      </c>
      <c r="DB5" s="194" t="s">
        <v>223</v>
      </c>
      <c r="DC5" s="194" t="s">
        <v>342</v>
      </c>
      <c r="DD5" s="181" t="s">
        <v>70</v>
      </c>
      <c r="DE5" s="181" t="s">
        <v>343</v>
      </c>
      <c r="DF5" s="181" t="s">
        <v>344</v>
      </c>
      <c r="DG5" s="196" t="s">
        <v>345</v>
      </c>
      <c r="DH5" s="181" t="s">
        <v>252</v>
      </c>
    </row>
    <row r="6" spans="1:112" ht="30.75" customHeight="1">
      <c r="A6" s="16" t="s">
        <v>75</v>
      </c>
      <c r="B6" s="15" t="s">
        <v>76</v>
      </c>
      <c r="C6" s="17" t="s">
        <v>77</v>
      </c>
      <c r="D6" s="192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  <c r="P6" s="186"/>
      <c r="Q6" s="186"/>
      <c r="R6" s="186"/>
      <c r="S6" s="186"/>
      <c r="T6" s="186"/>
      <c r="U6" s="186"/>
      <c r="V6" s="186"/>
      <c r="W6" s="186"/>
      <c r="X6" s="186"/>
      <c r="Y6" s="186"/>
      <c r="Z6" s="186"/>
      <c r="AA6" s="186"/>
      <c r="AB6" s="186"/>
      <c r="AC6" s="186"/>
      <c r="AD6" s="186"/>
      <c r="AE6" s="186"/>
      <c r="AF6" s="186"/>
      <c r="AG6" s="186"/>
      <c r="AH6" s="186"/>
      <c r="AI6" s="186"/>
      <c r="AJ6" s="186"/>
      <c r="AK6" s="186"/>
      <c r="AL6" s="186"/>
      <c r="AM6" s="186"/>
      <c r="AN6" s="186"/>
      <c r="AO6" s="186"/>
      <c r="AP6" s="186"/>
      <c r="AQ6" s="186"/>
      <c r="AR6" s="186"/>
      <c r="AS6" s="186"/>
      <c r="AT6" s="186"/>
      <c r="AU6" s="186"/>
      <c r="AV6" s="186"/>
      <c r="AW6" s="186"/>
      <c r="AX6" s="186"/>
      <c r="AY6" s="186"/>
      <c r="AZ6" s="186"/>
      <c r="BA6" s="186"/>
      <c r="BB6" s="186"/>
      <c r="BC6" s="186"/>
      <c r="BD6" s="186"/>
      <c r="BE6" s="186"/>
      <c r="BF6" s="186"/>
      <c r="BG6" s="192"/>
      <c r="BH6" s="192"/>
      <c r="BI6" s="192"/>
      <c r="BJ6" s="192"/>
      <c r="BK6" s="192"/>
      <c r="BL6" s="192"/>
      <c r="BM6" s="192"/>
      <c r="BN6" s="186"/>
      <c r="BO6" s="186"/>
      <c r="BP6" s="186"/>
      <c r="BQ6" s="186"/>
      <c r="BR6" s="186"/>
      <c r="BS6" s="186"/>
      <c r="BT6" s="186"/>
      <c r="BU6" s="186"/>
      <c r="BV6" s="186"/>
      <c r="BW6" s="186"/>
      <c r="BX6" s="195"/>
      <c r="BY6" s="195"/>
      <c r="BZ6" s="186"/>
      <c r="CA6" s="186"/>
      <c r="CB6" s="186"/>
      <c r="CC6" s="186"/>
      <c r="CD6" s="186"/>
      <c r="CE6" s="186"/>
      <c r="CF6" s="186"/>
      <c r="CG6" s="186"/>
      <c r="CH6" s="186"/>
      <c r="CI6" s="186"/>
      <c r="CJ6" s="186"/>
      <c r="CK6" s="186"/>
      <c r="CL6" s="186"/>
      <c r="CM6" s="186"/>
      <c r="CN6" s="186"/>
      <c r="CO6" s="195"/>
      <c r="CP6" s="195"/>
      <c r="CQ6" s="186"/>
      <c r="CR6" s="195"/>
      <c r="CS6" s="195"/>
      <c r="CT6" s="186"/>
      <c r="CU6" s="195"/>
      <c r="CV6" s="195"/>
      <c r="CW6" s="186"/>
      <c r="CX6" s="195"/>
      <c r="CY6" s="195"/>
      <c r="CZ6" s="192"/>
      <c r="DA6" s="195"/>
      <c r="DB6" s="195"/>
      <c r="DC6" s="195"/>
      <c r="DD6" s="181"/>
      <c r="DE6" s="181"/>
      <c r="DF6" s="181"/>
      <c r="DG6" s="196"/>
      <c r="DH6" s="181"/>
    </row>
    <row r="7" spans="1:112" s="43" customFormat="1" ht="13.15" customHeight="1">
      <c r="A7" s="18" t="s">
        <v>78</v>
      </c>
      <c r="B7" s="18" t="s">
        <v>78</v>
      </c>
      <c r="C7" s="18" t="s">
        <v>78</v>
      </c>
      <c r="D7" s="18" t="s">
        <v>78</v>
      </c>
      <c r="E7" s="18">
        <v>1</v>
      </c>
      <c r="F7" s="18">
        <v>2</v>
      </c>
      <c r="G7" s="18">
        <v>3</v>
      </c>
      <c r="H7" s="18">
        <v>4</v>
      </c>
      <c r="I7" s="18">
        <v>5</v>
      </c>
      <c r="J7" s="18">
        <v>6</v>
      </c>
      <c r="K7" s="18">
        <v>7</v>
      </c>
      <c r="L7" s="18">
        <v>8</v>
      </c>
      <c r="M7" s="18">
        <v>9</v>
      </c>
      <c r="N7" s="18">
        <v>10</v>
      </c>
      <c r="O7" s="18">
        <v>11</v>
      </c>
      <c r="P7" s="18">
        <v>12</v>
      </c>
      <c r="Q7" s="18">
        <v>13</v>
      </c>
      <c r="R7" s="18">
        <v>14</v>
      </c>
      <c r="S7" s="18">
        <v>15</v>
      </c>
      <c r="T7" s="18">
        <v>16</v>
      </c>
      <c r="U7" s="18">
        <v>17</v>
      </c>
      <c r="V7" s="18">
        <v>18</v>
      </c>
      <c r="W7" s="18">
        <v>19</v>
      </c>
      <c r="X7" s="18">
        <v>20</v>
      </c>
      <c r="Y7" s="18">
        <v>21</v>
      </c>
      <c r="Z7" s="18">
        <v>22</v>
      </c>
      <c r="AA7" s="18">
        <v>23</v>
      </c>
      <c r="AB7" s="18">
        <v>24</v>
      </c>
      <c r="AC7" s="18">
        <v>25</v>
      </c>
      <c r="AD7" s="18">
        <v>26</v>
      </c>
      <c r="AE7" s="18">
        <v>27</v>
      </c>
      <c r="AF7" s="18">
        <v>28</v>
      </c>
      <c r="AG7" s="18">
        <v>29</v>
      </c>
      <c r="AH7" s="18">
        <v>30</v>
      </c>
      <c r="AI7" s="18">
        <v>31</v>
      </c>
      <c r="AJ7" s="18">
        <v>32</v>
      </c>
      <c r="AK7" s="18">
        <v>33</v>
      </c>
      <c r="AL7" s="18">
        <v>34</v>
      </c>
      <c r="AM7" s="18">
        <v>35</v>
      </c>
      <c r="AN7" s="18">
        <v>36</v>
      </c>
      <c r="AO7" s="18">
        <v>37</v>
      </c>
      <c r="AP7" s="18">
        <v>38</v>
      </c>
      <c r="AQ7" s="18">
        <v>39</v>
      </c>
      <c r="AR7" s="18">
        <v>40</v>
      </c>
      <c r="AS7" s="18">
        <v>41</v>
      </c>
      <c r="AT7" s="18">
        <v>42</v>
      </c>
      <c r="AU7" s="18">
        <v>43</v>
      </c>
      <c r="AV7" s="18">
        <v>44</v>
      </c>
      <c r="AW7" s="18">
        <v>45</v>
      </c>
      <c r="AX7" s="18">
        <v>46</v>
      </c>
      <c r="AY7" s="18">
        <v>47</v>
      </c>
      <c r="AZ7" s="18">
        <v>48</v>
      </c>
      <c r="BA7" s="18">
        <v>49</v>
      </c>
      <c r="BB7" s="18">
        <v>50</v>
      </c>
      <c r="BC7" s="18">
        <v>51</v>
      </c>
      <c r="BD7" s="18">
        <v>52</v>
      </c>
      <c r="BE7" s="18">
        <v>53</v>
      </c>
      <c r="BF7" s="18">
        <v>54</v>
      </c>
      <c r="BG7" s="18">
        <v>55</v>
      </c>
      <c r="BH7" s="18">
        <v>56</v>
      </c>
      <c r="BI7" s="18">
        <v>57</v>
      </c>
      <c r="BJ7" s="18">
        <v>58</v>
      </c>
      <c r="BK7" s="18">
        <v>59</v>
      </c>
      <c r="BL7" s="18">
        <v>60</v>
      </c>
      <c r="BM7" s="18">
        <v>61</v>
      </c>
      <c r="BN7" s="18">
        <v>62</v>
      </c>
      <c r="BO7" s="18">
        <v>63</v>
      </c>
      <c r="BP7" s="18">
        <v>64</v>
      </c>
      <c r="BQ7" s="18">
        <v>65</v>
      </c>
      <c r="BR7" s="18">
        <v>66</v>
      </c>
      <c r="BS7" s="18">
        <v>67</v>
      </c>
      <c r="BT7" s="18">
        <v>68</v>
      </c>
      <c r="BU7" s="18">
        <v>69</v>
      </c>
      <c r="BV7" s="18">
        <v>70</v>
      </c>
      <c r="BW7" s="18">
        <v>71</v>
      </c>
      <c r="BX7" s="18">
        <v>72</v>
      </c>
      <c r="BY7" s="18">
        <v>72</v>
      </c>
      <c r="BZ7" s="18">
        <v>74</v>
      </c>
      <c r="CA7" s="18">
        <v>75</v>
      </c>
      <c r="CB7" s="18">
        <v>76</v>
      </c>
      <c r="CC7" s="18">
        <v>77</v>
      </c>
      <c r="CD7" s="18">
        <v>78</v>
      </c>
      <c r="CE7" s="18">
        <v>79</v>
      </c>
      <c r="CF7" s="18">
        <v>80</v>
      </c>
      <c r="CG7" s="18">
        <v>81</v>
      </c>
      <c r="CH7" s="18">
        <v>82</v>
      </c>
      <c r="CI7" s="18">
        <v>83</v>
      </c>
      <c r="CJ7" s="18">
        <v>84</v>
      </c>
      <c r="CK7" s="18">
        <v>85</v>
      </c>
      <c r="CL7" s="18">
        <v>86</v>
      </c>
      <c r="CM7" s="18">
        <v>87</v>
      </c>
      <c r="CN7" s="18">
        <v>88</v>
      </c>
      <c r="CO7" s="18">
        <v>89</v>
      </c>
      <c r="CP7" s="18">
        <v>90</v>
      </c>
      <c r="CQ7" s="18">
        <v>91</v>
      </c>
      <c r="CR7" s="18">
        <v>92</v>
      </c>
      <c r="CS7" s="18">
        <v>93</v>
      </c>
      <c r="CT7" s="18">
        <v>94</v>
      </c>
      <c r="CU7" s="18">
        <v>95</v>
      </c>
      <c r="CV7" s="18">
        <v>96</v>
      </c>
      <c r="CW7" s="18">
        <v>97</v>
      </c>
      <c r="CX7" s="18">
        <v>98</v>
      </c>
      <c r="CY7" s="18">
        <v>99</v>
      </c>
      <c r="CZ7" s="18">
        <v>100</v>
      </c>
      <c r="DA7" s="18">
        <v>101</v>
      </c>
      <c r="DB7" s="18">
        <v>102</v>
      </c>
      <c r="DC7" s="18">
        <v>103</v>
      </c>
      <c r="DD7" s="14">
        <v>104</v>
      </c>
      <c r="DE7" s="14">
        <v>105</v>
      </c>
      <c r="DF7" s="14">
        <v>106</v>
      </c>
      <c r="DG7" s="14">
        <v>107</v>
      </c>
      <c r="DH7" s="14">
        <v>108</v>
      </c>
    </row>
    <row r="8" spans="1:112" ht="20.100000000000001" customHeight="1">
      <c r="A8" s="20"/>
      <c r="B8" s="20"/>
      <c r="C8" s="20"/>
      <c r="D8" s="86" t="s">
        <v>55</v>
      </c>
      <c r="E8" s="48">
        <v>6636020</v>
      </c>
      <c r="F8" s="48">
        <v>4553285</v>
      </c>
      <c r="G8" s="48">
        <v>1553316</v>
      </c>
      <c r="H8" s="48">
        <v>998568</v>
      </c>
      <c r="I8" s="48">
        <v>0</v>
      </c>
      <c r="J8" s="48">
        <v>335980</v>
      </c>
      <c r="K8" s="48">
        <v>303852</v>
      </c>
      <c r="L8" s="48">
        <v>566691</v>
      </c>
      <c r="M8" s="48">
        <v>0</v>
      </c>
      <c r="N8" s="48">
        <v>234145</v>
      </c>
      <c r="O8" s="48">
        <v>15767</v>
      </c>
      <c r="P8" s="48">
        <v>10032</v>
      </c>
      <c r="Q8" s="48">
        <v>360014</v>
      </c>
      <c r="R8" s="48">
        <v>0</v>
      </c>
      <c r="S8" s="48">
        <v>174920</v>
      </c>
      <c r="T8" s="48">
        <v>2012235</v>
      </c>
      <c r="U8" s="48">
        <v>247139</v>
      </c>
      <c r="V8" s="48">
        <v>0</v>
      </c>
      <c r="W8" s="48">
        <v>0</v>
      </c>
      <c r="X8" s="48">
        <v>0</v>
      </c>
      <c r="Y8" s="48">
        <v>20000</v>
      </c>
      <c r="Z8" s="48">
        <v>0</v>
      </c>
      <c r="AA8" s="48">
        <v>73070</v>
      </c>
      <c r="AB8" s="48">
        <v>0</v>
      </c>
      <c r="AC8" s="48">
        <v>0</v>
      </c>
      <c r="AD8" s="48">
        <v>352750</v>
      </c>
      <c r="AE8" s="48">
        <v>0</v>
      </c>
      <c r="AF8" s="48">
        <v>0</v>
      </c>
      <c r="AG8" s="48">
        <v>120000</v>
      </c>
      <c r="AH8" s="48">
        <v>7000</v>
      </c>
      <c r="AI8" s="48">
        <v>75000</v>
      </c>
      <c r="AJ8" s="48">
        <v>9000</v>
      </c>
      <c r="AK8" s="48">
        <v>0</v>
      </c>
      <c r="AL8" s="48">
        <v>0</v>
      </c>
      <c r="AM8" s="48">
        <v>0</v>
      </c>
      <c r="AN8" s="48">
        <v>118700</v>
      </c>
      <c r="AO8" s="48">
        <v>302000</v>
      </c>
      <c r="AP8" s="48">
        <v>100070</v>
      </c>
      <c r="AQ8" s="48">
        <v>66366</v>
      </c>
      <c r="AR8" s="48">
        <v>53000</v>
      </c>
      <c r="AS8" s="48">
        <v>309160</v>
      </c>
      <c r="AT8" s="48">
        <v>0</v>
      </c>
      <c r="AU8" s="48">
        <v>158980</v>
      </c>
      <c r="AV8" s="48">
        <v>70500</v>
      </c>
      <c r="AW8" s="48">
        <v>0</v>
      </c>
      <c r="AX8" s="48">
        <v>0</v>
      </c>
      <c r="AY8" s="48">
        <v>0</v>
      </c>
      <c r="AZ8" s="48">
        <v>0</v>
      </c>
      <c r="BA8" s="48">
        <v>0</v>
      </c>
      <c r="BB8" s="48">
        <v>0</v>
      </c>
      <c r="BC8" s="48">
        <v>0</v>
      </c>
      <c r="BD8" s="48">
        <v>0</v>
      </c>
      <c r="BE8" s="48">
        <v>0</v>
      </c>
      <c r="BF8" s="48">
        <v>0</v>
      </c>
      <c r="BG8" s="48">
        <v>63500</v>
      </c>
      <c r="BH8" s="48">
        <v>7000</v>
      </c>
      <c r="BI8" s="48">
        <v>0</v>
      </c>
      <c r="BJ8" s="48">
        <v>0</v>
      </c>
      <c r="BK8" s="48">
        <v>0</v>
      </c>
      <c r="BL8" s="48">
        <v>0</v>
      </c>
      <c r="BM8" s="48">
        <v>0</v>
      </c>
      <c r="BN8" s="48">
        <v>0</v>
      </c>
      <c r="BO8" s="48">
        <v>0</v>
      </c>
      <c r="BP8" s="48">
        <v>0</v>
      </c>
      <c r="BQ8" s="48">
        <v>0</v>
      </c>
      <c r="BR8" s="48">
        <v>0</v>
      </c>
      <c r="BS8" s="48">
        <v>0</v>
      </c>
      <c r="BT8" s="48">
        <v>0</v>
      </c>
      <c r="BU8" s="48">
        <v>0</v>
      </c>
      <c r="BV8" s="48">
        <v>0</v>
      </c>
      <c r="BW8" s="48">
        <v>0</v>
      </c>
      <c r="BX8" s="48">
        <v>0</v>
      </c>
      <c r="BY8" s="48">
        <v>0</v>
      </c>
      <c r="BZ8" s="48">
        <v>0</v>
      </c>
      <c r="CA8" s="48">
        <v>0</v>
      </c>
      <c r="CB8" s="48">
        <v>0</v>
      </c>
      <c r="CC8" s="48">
        <v>0</v>
      </c>
      <c r="CD8" s="48">
        <v>0</v>
      </c>
      <c r="CE8" s="48">
        <v>0</v>
      </c>
      <c r="CF8" s="48">
        <v>0</v>
      </c>
      <c r="CG8" s="48">
        <v>0</v>
      </c>
      <c r="CH8" s="48">
        <v>0</v>
      </c>
      <c r="CI8" s="48">
        <v>0</v>
      </c>
      <c r="CJ8" s="48">
        <v>0</v>
      </c>
      <c r="CK8" s="48">
        <v>0</v>
      </c>
      <c r="CL8" s="48">
        <v>0</v>
      </c>
      <c r="CM8" s="48">
        <v>0</v>
      </c>
      <c r="CN8" s="48">
        <v>0</v>
      </c>
      <c r="CO8" s="48">
        <v>0</v>
      </c>
      <c r="CP8" s="48">
        <v>0</v>
      </c>
      <c r="CQ8" s="48">
        <v>0</v>
      </c>
      <c r="CR8" s="48">
        <v>0</v>
      </c>
      <c r="CS8" s="48">
        <v>0</v>
      </c>
      <c r="CT8" s="48">
        <v>0</v>
      </c>
      <c r="CU8" s="48">
        <v>0</v>
      </c>
      <c r="CV8" s="48">
        <v>0</v>
      </c>
      <c r="CW8" s="48">
        <v>0</v>
      </c>
      <c r="CX8" s="48">
        <v>0</v>
      </c>
      <c r="CY8" s="48">
        <v>0</v>
      </c>
      <c r="CZ8" s="48">
        <v>0</v>
      </c>
      <c r="DA8" s="48">
        <v>0</v>
      </c>
      <c r="DB8" s="48">
        <v>0</v>
      </c>
      <c r="DC8" s="48">
        <v>0</v>
      </c>
      <c r="DD8" s="46">
        <v>0</v>
      </c>
      <c r="DE8" s="46">
        <v>0</v>
      </c>
      <c r="DF8" s="46">
        <v>0</v>
      </c>
      <c r="DG8" s="46">
        <v>0</v>
      </c>
      <c r="DH8" s="46">
        <v>0</v>
      </c>
    </row>
    <row r="9" spans="1:112" ht="20.100000000000001" customHeight="1">
      <c r="A9" s="20" t="s">
        <v>95</v>
      </c>
      <c r="B9" s="20" t="s">
        <v>86</v>
      </c>
      <c r="C9" s="20" t="s">
        <v>83</v>
      </c>
      <c r="D9" s="86" t="s">
        <v>275</v>
      </c>
      <c r="E9" s="48">
        <v>340014</v>
      </c>
      <c r="F9" s="48">
        <v>340014</v>
      </c>
      <c r="G9" s="48">
        <v>0</v>
      </c>
      <c r="H9" s="48">
        <v>0</v>
      </c>
      <c r="I9" s="48">
        <v>0</v>
      </c>
      <c r="J9" s="48">
        <v>0</v>
      </c>
      <c r="K9" s="48">
        <v>0</v>
      </c>
      <c r="L9" s="48">
        <v>0</v>
      </c>
      <c r="M9" s="48">
        <v>0</v>
      </c>
      <c r="N9" s="48">
        <v>0</v>
      </c>
      <c r="O9" s="48">
        <v>0</v>
      </c>
      <c r="P9" s="48">
        <v>0</v>
      </c>
      <c r="Q9" s="48">
        <v>340014</v>
      </c>
      <c r="R9" s="48">
        <v>0</v>
      </c>
      <c r="S9" s="48">
        <v>0</v>
      </c>
      <c r="T9" s="48">
        <v>0</v>
      </c>
      <c r="U9" s="48">
        <v>0</v>
      </c>
      <c r="V9" s="48">
        <v>0</v>
      </c>
      <c r="W9" s="48">
        <v>0</v>
      </c>
      <c r="X9" s="48">
        <v>0</v>
      </c>
      <c r="Y9" s="48">
        <v>0</v>
      </c>
      <c r="Z9" s="48">
        <v>0</v>
      </c>
      <c r="AA9" s="48">
        <v>0</v>
      </c>
      <c r="AB9" s="48">
        <v>0</v>
      </c>
      <c r="AC9" s="48">
        <v>0</v>
      </c>
      <c r="AD9" s="48">
        <v>0</v>
      </c>
      <c r="AE9" s="48">
        <v>0</v>
      </c>
      <c r="AF9" s="48">
        <v>0</v>
      </c>
      <c r="AG9" s="48">
        <v>0</v>
      </c>
      <c r="AH9" s="48">
        <v>0</v>
      </c>
      <c r="AI9" s="48">
        <v>0</v>
      </c>
      <c r="AJ9" s="48">
        <v>0</v>
      </c>
      <c r="AK9" s="48">
        <v>0</v>
      </c>
      <c r="AL9" s="48">
        <v>0</v>
      </c>
      <c r="AM9" s="48">
        <v>0</v>
      </c>
      <c r="AN9" s="48">
        <v>0</v>
      </c>
      <c r="AO9" s="48">
        <v>0</v>
      </c>
      <c r="AP9" s="48">
        <v>0</v>
      </c>
      <c r="AQ9" s="48">
        <v>0</v>
      </c>
      <c r="AR9" s="48">
        <v>0</v>
      </c>
      <c r="AS9" s="48">
        <v>0</v>
      </c>
      <c r="AT9" s="48">
        <v>0</v>
      </c>
      <c r="AU9" s="48">
        <v>0</v>
      </c>
      <c r="AV9" s="48">
        <v>0</v>
      </c>
      <c r="AW9" s="48">
        <v>0</v>
      </c>
      <c r="AX9" s="48">
        <v>0</v>
      </c>
      <c r="AY9" s="48">
        <v>0</v>
      </c>
      <c r="AZ9" s="48">
        <v>0</v>
      </c>
      <c r="BA9" s="48">
        <v>0</v>
      </c>
      <c r="BB9" s="48">
        <v>0</v>
      </c>
      <c r="BC9" s="48">
        <v>0</v>
      </c>
      <c r="BD9" s="48">
        <v>0</v>
      </c>
      <c r="BE9" s="48">
        <v>0</v>
      </c>
      <c r="BF9" s="48">
        <v>0</v>
      </c>
      <c r="BG9" s="48">
        <v>0</v>
      </c>
      <c r="BH9" s="48">
        <v>0</v>
      </c>
      <c r="BI9" s="48">
        <v>0</v>
      </c>
      <c r="BJ9" s="48">
        <v>0</v>
      </c>
      <c r="BK9" s="48">
        <v>0</v>
      </c>
      <c r="BL9" s="48">
        <v>0</v>
      </c>
      <c r="BM9" s="48">
        <v>0</v>
      </c>
      <c r="BN9" s="48">
        <v>0</v>
      </c>
      <c r="BO9" s="48">
        <v>0</v>
      </c>
      <c r="BP9" s="48">
        <v>0</v>
      </c>
      <c r="BQ9" s="48">
        <v>0</v>
      </c>
      <c r="BR9" s="48">
        <v>0</v>
      </c>
      <c r="BS9" s="48">
        <v>0</v>
      </c>
      <c r="BT9" s="48">
        <v>0</v>
      </c>
      <c r="BU9" s="48">
        <v>0</v>
      </c>
      <c r="BV9" s="48">
        <v>0</v>
      </c>
      <c r="BW9" s="48">
        <v>0</v>
      </c>
      <c r="BX9" s="48">
        <v>0</v>
      </c>
      <c r="BY9" s="48">
        <v>0</v>
      </c>
      <c r="BZ9" s="48">
        <v>0</v>
      </c>
      <c r="CA9" s="48">
        <v>0</v>
      </c>
      <c r="CB9" s="48">
        <v>0</v>
      </c>
      <c r="CC9" s="48">
        <v>0</v>
      </c>
      <c r="CD9" s="48">
        <v>0</v>
      </c>
      <c r="CE9" s="48">
        <v>0</v>
      </c>
      <c r="CF9" s="48">
        <v>0</v>
      </c>
      <c r="CG9" s="48">
        <v>0</v>
      </c>
      <c r="CH9" s="48">
        <v>0</v>
      </c>
      <c r="CI9" s="48">
        <v>0</v>
      </c>
      <c r="CJ9" s="48">
        <v>0</v>
      </c>
      <c r="CK9" s="48">
        <v>0</v>
      </c>
      <c r="CL9" s="48">
        <v>0</v>
      </c>
      <c r="CM9" s="48">
        <v>0</v>
      </c>
      <c r="CN9" s="48">
        <v>0</v>
      </c>
      <c r="CO9" s="48">
        <v>0</v>
      </c>
      <c r="CP9" s="48">
        <v>0</v>
      </c>
      <c r="CQ9" s="48">
        <v>0</v>
      </c>
      <c r="CR9" s="48">
        <v>0</v>
      </c>
      <c r="CS9" s="48">
        <v>0</v>
      </c>
      <c r="CT9" s="48">
        <v>0</v>
      </c>
      <c r="CU9" s="48">
        <v>0</v>
      </c>
      <c r="CV9" s="48">
        <v>0</v>
      </c>
      <c r="CW9" s="48">
        <v>0</v>
      </c>
      <c r="CX9" s="48">
        <v>0</v>
      </c>
      <c r="CY9" s="48">
        <v>0</v>
      </c>
      <c r="CZ9" s="48">
        <v>0</v>
      </c>
      <c r="DA9" s="48">
        <v>0</v>
      </c>
      <c r="DB9" s="48">
        <v>0</v>
      </c>
      <c r="DC9" s="48">
        <v>0</v>
      </c>
      <c r="DD9" s="46">
        <v>0</v>
      </c>
      <c r="DE9" s="46">
        <v>0</v>
      </c>
      <c r="DF9" s="46">
        <v>0</v>
      </c>
      <c r="DG9" s="46">
        <v>0</v>
      </c>
      <c r="DH9" s="46">
        <v>0</v>
      </c>
    </row>
    <row r="10" spans="1:112" ht="20.100000000000001" customHeight="1">
      <c r="A10" s="20" t="s">
        <v>88</v>
      </c>
      <c r="B10" s="20" t="s">
        <v>91</v>
      </c>
      <c r="C10" s="20" t="s">
        <v>83</v>
      </c>
      <c r="D10" s="86" t="s">
        <v>346</v>
      </c>
      <c r="E10" s="48">
        <v>10032</v>
      </c>
      <c r="F10" s="48">
        <v>10032</v>
      </c>
      <c r="G10" s="48">
        <v>0</v>
      </c>
      <c r="H10" s="48">
        <v>0</v>
      </c>
      <c r="I10" s="48">
        <v>0</v>
      </c>
      <c r="J10" s="48">
        <v>0</v>
      </c>
      <c r="K10" s="48">
        <v>0</v>
      </c>
      <c r="L10" s="48">
        <v>0</v>
      </c>
      <c r="M10" s="48">
        <v>0</v>
      </c>
      <c r="N10" s="48">
        <v>0</v>
      </c>
      <c r="O10" s="48">
        <v>0</v>
      </c>
      <c r="P10" s="48">
        <v>10032</v>
      </c>
      <c r="Q10" s="48">
        <v>0</v>
      </c>
      <c r="R10" s="48">
        <v>0</v>
      </c>
      <c r="S10" s="48">
        <v>0</v>
      </c>
      <c r="T10" s="48">
        <v>0</v>
      </c>
      <c r="U10" s="48">
        <v>0</v>
      </c>
      <c r="V10" s="48">
        <v>0</v>
      </c>
      <c r="W10" s="48">
        <v>0</v>
      </c>
      <c r="X10" s="48">
        <v>0</v>
      </c>
      <c r="Y10" s="48">
        <v>0</v>
      </c>
      <c r="Z10" s="48">
        <v>0</v>
      </c>
      <c r="AA10" s="48">
        <v>0</v>
      </c>
      <c r="AB10" s="48">
        <v>0</v>
      </c>
      <c r="AC10" s="48">
        <v>0</v>
      </c>
      <c r="AD10" s="48">
        <v>0</v>
      </c>
      <c r="AE10" s="48">
        <v>0</v>
      </c>
      <c r="AF10" s="48">
        <v>0</v>
      </c>
      <c r="AG10" s="48">
        <v>0</v>
      </c>
      <c r="AH10" s="48">
        <v>0</v>
      </c>
      <c r="AI10" s="48">
        <v>0</v>
      </c>
      <c r="AJ10" s="48">
        <v>0</v>
      </c>
      <c r="AK10" s="48">
        <v>0</v>
      </c>
      <c r="AL10" s="48">
        <v>0</v>
      </c>
      <c r="AM10" s="48">
        <v>0</v>
      </c>
      <c r="AN10" s="48">
        <v>0</v>
      </c>
      <c r="AO10" s="48">
        <v>0</v>
      </c>
      <c r="AP10" s="48">
        <v>0</v>
      </c>
      <c r="AQ10" s="48">
        <v>0</v>
      </c>
      <c r="AR10" s="48">
        <v>0</v>
      </c>
      <c r="AS10" s="48">
        <v>0</v>
      </c>
      <c r="AT10" s="48">
        <v>0</v>
      </c>
      <c r="AU10" s="48">
        <v>0</v>
      </c>
      <c r="AV10" s="48">
        <v>0</v>
      </c>
      <c r="AW10" s="48">
        <v>0</v>
      </c>
      <c r="AX10" s="48">
        <v>0</v>
      </c>
      <c r="AY10" s="48">
        <v>0</v>
      </c>
      <c r="AZ10" s="48">
        <v>0</v>
      </c>
      <c r="BA10" s="48">
        <v>0</v>
      </c>
      <c r="BB10" s="48">
        <v>0</v>
      </c>
      <c r="BC10" s="48">
        <v>0</v>
      </c>
      <c r="BD10" s="48">
        <v>0</v>
      </c>
      <c r="BE10" s="48">
        <v>0</v>
      </c>
      <c r="BF10" s="48">
        <v>0</v>
      </c>
      <c r="BG10" s="48">
        <v>0</v>
      </c>
      <c r="BH10" s="48">
        <v>0</v>
      </c>
      <c r="BI10" s="48">
        <v>0</v>
      </c>
      <c r="BJ10" s="48">
        <v>0</v>
      </c>
      <c r="BK10" s="48">
        <v>0</v>
      </c>
      <c r="BL10" s="48">
        <v>0</v>
      </c>
      <c r="BM10" s="48">
        <v>0</v>
      </c>
      <c r="BN10" s="48">
        <v>0</v>
      </c>
      <c r="BO10" s="48">
        <v>0</v>
      </c>
      <c r="BP10" s="48">
        <v>0</v>
      </c>
      <c r="BQ10" s="48">
        <v>0</v>
      </c>
      <c r="BR10" s="48">
        <v>0</v>
      </c>
      <c r="BS10" s="48">
        <v>0</v>
      </c>
      <c r="BT10" s="48">
        <v>0</v>
      </c>
      <c r="BU10" s="48">
        <v>0</v>
      </c>
      <c r="BV10" s="48">
        <v>0</v>
      </c>
      <c r="BW10" s="48">
        <v>0</v>
      </c>
      <c r="BX10" s="48">
        <v>0</v>
      </c>
      <c r="BY10" s="48">
        <v>0</v>
      </c>
      <c r="BZ10" s="48">
        <v>0</v>
      </c>
      <c r="CA10" s="48">
        <v>0</v>
      </c>
      <c r="CB10" s="48">
        <v>0</v>
      </c>
      <c r="CC10" s="48">
        <v>0</v>
      </c>
      <c r="CD10" s="48">
        <v>0</v>
      </c>
      <c r="CE10" s="48">
        <v>0</v>
      </c>
      <c r="CF10" s="48">
        <v>0</v>
      </c>
      <c r="CG10" s="48">
        <v>0</v>
      </c>
      <c r="CH10" s="48">
        <v>0</v>
      </c>
      <c r="CI10" s="48">
        <v>0</v>
      </c>
      <c r="CJ10" s="48">
        <v>0</v>
      </c>
      <c r="CK10" s="48">
        <v>0</v>
      </c>
      <c r="CL10" s="48">
        <v>0</v>
      </c>
      <c r="CM10" s="48">
        <v>0</v>
      </c>
      <c r="CN10" s="48">
        <v>0</v>
      </c>
      <c r="CO10" s="48">
        <v>0</v>
      </c>
      <c r="CP10" s="48">
        <v>0</v>
      </c>
      <c r="CQ10" s="48">
        <v>0</v>
      </c>
      <c r="CR10" s="48">
        <v>0</v>
      </c>
      <c r="CS10" s="48">
        <v>0</v>
      </c>
      <c r="CT10" s="48">
        <v>0</v>
      </c>
      <c r="CU10" s="48">
        <v>0</v>
      </c>
      <c r="CV10" s="48">
        <v>0</v>
      </c>
      <c r="CW10" s="48">
        <v>0</v>
      </c>
      <c r="CX10" s="48">
        <v>0</v>
      </c>
      <c r="CY10" s="48">
        <v>0</v>
      </c>
      <c r="CZ10" s="48">
        <v>0</v>
      </c>
      <c r="DA10" s="48">
        <v>0</v>
      </c>
      <c r="DB10" s="48">
        <v>0</v>
      </c>
      <c r="DC10" s="48">
        <v>0</v>
      </c>
      <c r="DD10" s="46">
        <v>0</v>
      </c>
      <c r="DE10" s="46">
        <v>0</v>
      </c>
      <c r="DF10" s="46">
        <v>0</v>
      </c>
      <c r="DG10" s="46">
        <v>0</v>
      </c>
      <c r="DH10" s="46">
        <v>0</v>
      </c>
    </row>
    <row r="11" spans="1:112" ht="20.100000000000001" customHeight="1">
      <c r="A11" s="20" t="s">
        <v>81</v>
      </c>
      <c r="B11" s="20" t="s">
        <v>82</v>
      </c>
      <c r="C11" s="20" t="s">
        <v>86</v>
      </c>
      <c r="D11" s="86" t="s">
        <v>347</v>
      </c>
      <c r="E11" s="48">
        <v>1730000</v>
      </c>
      <c r="F11" s="48">
        <v>310700</v>
      </c>
      <c r="G11" s="48">
        <v>0</v>
      </c>
      <c r="H11" s="48">
        <v>0</v>
      </c>
      <c r="I11" s="48">
        <v>0</v>
      </c>
      <c r="J11" s="48">
        <v>165700</v>
      </c>
      <c r="K11" s="48">
        <v>0</v>
      </c>
      <c r="L11" s="48">
        <v>0</v>
      </c>
      <c r="M11" s="48">
        <v>0</v>
      </c>
      <c r="N11" s="48">
        <v>0</v>
      </c>
      <c r="O11" s="48">
        <v>0</v>
      </c>
      <c r="P11" s="48">
        <v>0</v>
      </c>
      <c r="Q11" s="48">
        <v>20000</v>
      </c>
      <c r="R11" s="48">
        <v>0</v>
      </c>
      <c r="S11" s="48">
        <v>125000</v>
      </c>
      <c r="T11" s="48">
        <v>1366700</v>
      </c>
      <c r="U11" s="48">
        <v>200000</v>
      </c>
      <c r="V11" s="48">
        <v>0</v>
      </c>
      <c r="W11" s="48">
        <v>0</v>
      </c>
      <c r="X11" s="48">
        <v>0</v>
      </c>
      <c r="Y11" s="48">
        <v>0</v>
      </c>
      <c r="Z11" s="48">
        <v>0</v>
      </c>
      <c r="AA11" s="48">
        <v>45000</v>
      </c>
      <c r="AB11" s="48">
        <v>0</v>
      </c>
      <c r="AC11" s="48">
        <v>0</v>
      </c>
      <c r="AD11" s="48">
        <v>289500</v>
      </c>
      <c r="AE11" s="48">
        <v>0</v>
      </c>
      <c r="AF11" s="48">
        <v>0</v>
      </c>
      <c r="AG11" s="48">
        <v>120000</v>
      </c>
      <c r="AH11" s="48">
        <v>0</v>
      </c>
      <c r="AI11" s="48">
        <v>75000</v>
      </c>
      <c r="AJ11" s="48">
        <v>0</v>
      </c>
      <c r="AK11" s="48">
        <v>0</v>
      </c>
      <c r="AL11" s="48">
        <v>0</v>
      </c>
      <c r="AM11" s="48">
        <v>0</v>
      </c>
      <c r="AN11" s="48">
        <v>118700</v>
      </c>
      <c r="AO11" s="48">
        <v>222000</v>
      </c>
      <c r="AP11" s="48">
        <v>71500</v>
      </c>
      <c r="AQ11" s="48">
        <v>12000</v>
      </c>
      <c r="AR11" s="48">
        <v>53000</v>
      </c>
      <c r="AS11" s="48">
        <v>70000</v>
      </c>
      <c r="AT11" s="48">
        <v>0</v>
      </c>
      <c r="AU11" s="48">
        <v>90000</v>
      </c>
      <c r="AV11" s="48">
        <v>52600</v>
      </c>
      <c r="AW11" s="48">
        <v>0</v>
      </c>
      <c r="AX11" s="48">
        <v>0</v>
      </c>
      <c r="AY11" s="48">
        <v>0</v>
      </c>
      <c r="AZ11" s="48">
        <v>0</v>
      </c>
      <c r="BA11" s="48">
        <v>0</v>
      </c>
      <c r="BB11" s="48">
        <v>0</v>
      </c>
      <c r="BC11" s="48">
        <v>0</v>
      </c>
      <c r="BD11" s="48">
        <v>0</v>
      </c>
      <c r="BE11" s="48">
        <v>0</v>
      </c>
      <c r="BF11" s="48">
        <v>0</v>
      </c>
      <c r="BG11" s="48">
        <v>47600</v>
      </c>
      <c r="BH11" s="48">
        <v>5000</v>
      </c>
      <c r="BI11" s="48">
        <v>0</v>
      </c>
      <c r="BJ11" s="48">
        <v>0</v>
      </c>
      <c r="BK11" s="48">
        <v>0</v>
      </c>
      <c r="BL11" s="48">
        <v>0</v>
      </c>
      <c r="BM11" s="48">
        <v>0</v>
      </c>
      <c r="BN11" s="48">
        <v>0</v>
      </c>
      <c r="BO11" s="48">
        <v>0</v>
      </c>
      <c r="BP11" s="48">
        <v>0</v>
      </c>
      <c r="BQ11" s="48">
        <v>0</v>
      </c>
      <c r="BR11" s="48">
        <v>0</v>
      </c>
      <c r="BS11" s="48">
        <v>0</v>
      </c>
      <c r="BT11" s="48">
        <v>0</v>
      </c>
      <c r="BU11" s="48">
        <v>0</v>
      </c>
      <c r="BV11" s="48">
        <v>0</v>
      </c>
      <c r="BW11" s="48">
        <v>0</v>
      </c>
      <c r="BX11" s="48">
        <v>0</v>
      </c>
      <c r="BY11" s="48">
        <v>0</v>
      </c>
      <c r="BZ11" s="48">
        <v>0</v>
      </c>
      <c r="CA11" s="48">
        <v>0</v>
      </c>
      <c r="CB11" s="48">
        <v>0</v>
      </c>
      <c r="CC11" s="48">
        <v>0</v>
      </c>
      <c r="CD11" s="48">
        <v>0</v>
      </c>
      <c r="CE11" s="48">
        <v>0</v>
      </c>
      <c r="CF11" s="48">
        <v>0</v>
      </c>
      <c r="CG11" s="48">
        <v>0</v>
      </c>
      <c r="CH11" s="48">
        <v>0</v>
      </c>
      <c r="CI11" s="48">
        <v>0</v>
      </c>
      <c r="CJ11" s="48">
        <v>0</v>
      </c>
      <c r="CK11" s="48">
        <v>0</v>
      </c>
      <c r="CL11" s="48">
        <v>0</v>
      </c>
      <c r="CM11" s="48">
        <v>0</v>
      </c>
      <c r="CN11" s="48">
        <v>0</v>
      </c>
      <c r="CO11" s="48">
        <v>0</v>
      </c>
      <c r="CP11" s="48">
        <v>0</v>
      </c>
      <c r="CQ11" s="48">
        <v>0</v>
      </c>
      <c r="CR11" s="48">
        <v>0</v>
      </c>
      <c r="CS11" s="48">
        <v>0</v>
      </c>
      <c r="CT11" s="48">
        <v>0</v>
      </c>
      <c r="CU11" s="48">
        <v>0</v>
      </c>
      <c r="CV11" s="48">
        <v>0</v>
      </c>
      <c r="CW11" s="48">
        <v>0</v>
      </c>
      <c r="CX11" s="48">
        <v>0</v>
      </c>
      <c r="CY11" s="48">
        <v>0</v>
      </c>
      <c r="CZ11" s="48">
        <v>0</v>
      </c>
      <c r="DA11" s="48">
        <v>0</v>
      </c>
      <c r="DB11" s="48">
        <v>0</v>
      </c>
      <c r="DC11" s="48">
        <v>0</v>
      </c>
      <c r="DD11" s="46">
        <v>0</v>
      </c>
      <c r="DE11" s="46">
        <v>0</v>
      </c>
      <c r="DF11" s="46">
        <v>0</v>
      </c>
      <c r="DG11" s="46">
        <v>0</v>
      </c>
      <c r="DH11" s="46">
        <v>0</v>
      </c>
    </row>
    <row r="12" spans="1:112" ht="20.100000000000001" customHeight="1">
      <c r="A12" s="20" t="s">
        <v>81</v>
      </c>
      <c r="B12" s="20" t="s">
        <v>82</v>
      </c>
      <c r="C12" s="20" t="s">
        <v>83</v>
      </c>
      <c r="D12" s="86" t="s">
        <v>348</v>
      </c>
      <c r="E12" s="48">
        <v>3755138</v>
      </c>
      <c r="F12" s="48">
        <v>3091703</v>
      </c>
      <c r="G12" s="48">
        <v>1553316</v>
      </c>
      <c r="H12" s="48">
        <v>998568</v>
      </c>
      <c r="I12" s="48">
        <v>0</v>
      </c>
      <c r="J12" s="48">
        <v>170280</v>
      </c>
      <c r="K12" s="48">
        <v>303852</v>
      </c>
      <c r="L12" s="48">
        <v>0</v>
      </c>
      <c r="M12" s="48">
        <v>0</v>
      </c>
      <c r="N12" s="48">
        <v>0</v>
      </c>
      <c r="O12" s="48">
        <v>15767</v>
      </c>
      <c r="P12" s="48">
        <v>0</v>
      </c>
      <c r="Q12" s="48">
        <v>0</v>
      </c>
      <c r="R12" s="48">
        <v>0</v>
      </c>
      <c r="S12" s="48">
        <v>49920</v>
      </c>
      <c r="T12" s="48">
        <v>645535</v>
      </c>
      <c r="U12" s="48">
        <v>47139</v>
      </c>
      <c r="V12" s="48">
        <v>0</v>
      </c>
      <c r="W12" s="48">
        <v>0</v>
      </c>
      <c r="X12" s="48">
        <v>0</v>
      </c>
      <c r="Y12" s="48">
        <v>20000</v>
      </c>
      <c r="Z12" s="48">
        <v>0</v>
      </c>
      <c r="AA12" s="48">
        <v>28070</v>
      </c>
      <c r="AB12" s="48">
        <v>0</v>
      </c>
      <c r="AC12" s="48">
        <v>0</v>
      </c>
      <c r="AD12" s="48">
        <v>63250</v>
      </c>
      <c r="AE12" s="48">
        <v>0</v>
      </c>
      <c r="AF12" s="48">
        <v>0</v>
      </c>
      <c r="AG12" s="48">
        <v>0</v>
      </c>
      <c r="AH12" s="48">
        <v>7000</v>
      </c>
      <c r="AI12" s="48">
        <v>0</v>
      </c>
      <c r="AJ12" s="48">
        <v>9000</v>
      </c>
      <c r="AK12" s="48">
        <v>0</v>
      </c>
      <c r="AL12" s="48">
        <v>0</v>
      </c>
      <c r="AM12" s="48">
        <v>0</v>
      </c>
      <c r="AN12" s="48">
        <v>0</v>
      </c>
      <c r="AO12" s="48">
        <v>80000</v>
      </c>
      <c r="AP12" s="48">
        <v>28570</v>
      </c>
      <c r="AQ12" s="48">
        <v>54366</v>
      </c>
      <c r="AR12" s="48">
        <v>0</v>
      </c>
      <c r="AS12" s="48">
        <v>239160</v>
      </c>
      <c r="AT12" s="48">
        <v>0</v>
      </c>
      <c r="AU12" s="48">
        <v>68980</v>
      </c>
      <c r="AV12" s="48">
        <v>17900</v>
      </c>
      <c r="AW12" s="48">
        <v>0</v>
      </c>
      <c r="AX12" s="48">
        <v>0</v>
      </c>
      <c r="AY12" s="48">
        <v>0</v>
      </c>
      <c r="AZ12" s="48">
        <v>0</v>
      </c>
      <c r="BA12" s="48">
        <v>0</v>
      </c>
      <c r="BB12" s="48">
        <v>0</v>
      </c>
      <c r="BC12" s="48">
        <v>0</v>
      </c>
      <c r="BD12" s="48">
        <v>0</v>
      </c>
      <c r="BE12" s="48">
        <v>0</v>
      </c>
      <c r="BF12" s="48">
        <v>0</v>
      </c>
      <c r="BG12" s="48">
        <v>15900</v>
      </c>
      <c r="BH12" s="48">
        <v>2000</v>
      </c>
      <c r="BI12" s="48">
        <v>0</v>
      </c>
      <c r="BJ12" s="48">
        <v>0</v>
      </c>
      <c r="BK12" s="48">
        <v>0</v>
      </c>
      <c r="BL12" s="48">
        <v>0</v>
      </c>
      <c r="BM12" s="48">
        <v>0</v>
      </c>
      <c r="BN12" s="48">
        <v>0</v>
      </c>
      <c r="BO12" s="48">
        <v>0</v>
      </c>
      <c r="BP12" s="48">
        <v>0</v>
      </c>
      <c r="BQ12" s="48">
        <v>0</v>
      </c>
      <c r="BR12" s="48">
        <v>0</v>
      </c>
      <c r="BS12" s="48">
        <v>0</v>
      </c>
      <c r="BT12" s="48">
        <v>0</v>
      </c>
      <c r="BU12" s="48">
        <v>0</v>
      </c>
      <c r="BV12" s="48">
        <v>0</v>
      </c>
      <c r="BW12" s="48">
        <v>0</v>
      </c>
      <c r="BX12" s="48">
        <v>0</v>
      </c>
      <c r="BY12" s="48">
        <v>0</v>
      </c>
      <c r="BZ12" s="48">
        <v>0</v>
      </c>
      <c r="CA12" s="48">
        <v>0</v>
      </c>
      <c r="CB12" s="48">
        <v>0</v>
      </c>
      <c r="CC12" s="48">
        <v>0</v>
      </c>
      <c r="CD12" s="48">
        <v>0</v>
      </c>
      <c r="CE12" s="48">
        <v>0</v>
      </c>
      <c r="CF12" s="48">
        <v>0</v>
      </c>
      <c r="CG12" s="48">
        <v>0</v>
      </c>
      <c r="CH12" s="48">
        <v>0</v>
      </c>
      <c r="CI12" s="48">
        <v>0</v>
      </c>
      <c r="CJ12" s="48">
        <v>0</v>
      </c>
      <c r="CK12" s="48">
        <v>0</v>
      </c>
      <c r="CL12" s="48">
        <v>0</v>
      </c>
      <c r="CM12" s="48">
        <v>0</v>
      </c>
      <c r="CN12" s="48">
        <v>0</v>
      </c>
      <c r="CO12" s="48">
        <v>0</v>
      </c>
      <c r="CP12" s="48">
        <v>0</v>
      </c>
      <c r="CQ12" s="48">
        <v>0</v>
      </c>
      <c r="CR12" s="48">
        <v>0</v>
      </c>
      <c r="CS12" s="48">
        <v>0</v>
      </c>
      <c r="CT12" s="48">
        <v>0</v>
      </c>
      <c r="CU12" s="48">
        <v>0</v>
      </c>
      <c r="CV12" s="48">
        <v>0</v>
      </c>
      <c r="CW12" s="48">
        <v>0</v>
      </c>
      <c r="CX12" s="48">
        <v>0</v>
      </c>
      <c r="CY12" s="48">
        <v>0</v>
      </c>
      <c r="CZ12" s="48">
        <v>0</v>
      </c>
      <c r="DA12" s="48">
        <v>0</v>
      </c>
      <c r="DB12" s="48">
        <v>0</v>
      </c>
      <c r="DC12" s="48">
        <v>0</v>
      </c>
      <c r="DD12" s="46">
        <v>0</v>
      </c>
      <c r="DE12" s="46">
        <v>0</v>
      </c>
      <c r="DF12" s="46">
        <v>0</v>
      </c>
      <c r="DG12" s="46">
        <v>0</v>
      </c>
      <c r="DH12" s="46">
        <v>0</v>
      </c>
    </row>
    <row r="13" spans="1:112" ht="20.100000000000001" customHeight="1">
      <c r="A13" s="20" t="s">
        <v>88</v>
      </c>
      <c r="B13" s="20" t="s">
        <v>89</v>
      </c>
      <c r="C13" s="20" t="s">
        <v>89</v>
      </c>
      <c r="D13" s="86" t="s">
        <v>349</v>
      </c>
      <c r="E13" s="48">
        <v>566691</v>
      </c>
      <c r="F13" s="48">
        <v>566691</v>
      </c>
      <c r="G13" s="48">
        <v>0</v>
      </c>
      <c r="H13" s="48">
        <v>0</v>
      </c>
      <c r="I13" s="48">
        <v>0</v>
      </c>
      <c r="J13" s="48">
        <v>0</v>
      </c>
      <c r="K13" s="48">
        <v>0</v>
      </c>
      <c r="L13" s="48">
        <v>566691</v>
      </c>
      <c r="M13" s="48">
        <v>0</v>
      </c>
      <c r="N13" s="48">
        <v>0</v>
      </c>
      <c r="O13" s="48">
        <v>0</v>
      </c>
      <c r="P13" s="48">
        <v>0</v>
      </c>
      <c r="Q13" s="48">
        <v>0</v>
      </c>
      <c r="R13" s="48">
        <v>0</v>
      </c>
      <c r="S13" s="48">
        <v>0</v>
      </c>
      <c r="T13" s="48">
        <v>0</v>
      </c>
      <c r="U13" s="48">
        <v>0</v>
      </c>
      <c r="V13" s="48">
        <v>0</v>
      </c>
      <c r="W13" s="48">
        <v>0</v>
      </c>
      <c r="X13" s="48">
        <v>0</v>
      </c>
      <c r="Y13" s="48">
        <v>0</v>
      </c>
      <c r="Z13" s="48">
        <v>0</v>
      </c>
      <c r="AA13" s="48">
        <v>0</v>
      </c>
      <c r="AB13" s="48">
        <v>0</v>
      </c>
      <c r="AC13" s="48">
        <v>0</v>
      </c>
      <c r="AD13" s="48">
        <v>0</v>
      </c>
      <c r="AE13" s="48">
        <v>0</v>
      </c>
      <c r="AF13" s="48">
        <v>0</v>
      </c>
      <c r="AG13" s="48">
        <v>0</v>
      </c>
      <c r="AH13" s="48">
        <v>0</v>
      </c>
      <c r="AI13" s="48">
        <v>0</v>
      </c>
      <c r="AJ13" s="48">
        <v>0</v>
      </c>
      <c r="AK13" s="48">
        <v>0</v>
      </c>
      <c r="AL13" s="48">
        <v>0</v>
      </c>
      <c r="AM13" s="48">
        <v>0</v>
      </c>
      <c r="AN13" s="48">
        <v>0</v>
      </c>
      <c r="AO13" s="48">
        <v>0</v>
      </c>
      <c r="AP13" s="48">
        <v>0</v>
      </c>
      <c r="AQ13" s="48">
        <v>0</v>
      </c>
      <c r="AR13" s="48">
        <v>0</v>
      </c>
      <c r="AS13" s="48">
        <v>0</v>
      </c>
      <c r="AT13" s="48">
        <v>0</v>
      </c>
      <c r="AU13" s="48">
        <v>0</v>
      </c>
      <c r="AV13" s="48">
        <v>0</v>
      </c>
      <c r="AW13" s="48">
        <v>0</v>
      </c>
      <c r="AX13" s="48">
        <v>0</v>
      </c>
      <c r="AY13" s="48">
        <v>0</v>
      </c>
      <c r="AZ13" s="48">
        <v>0</v>
      </c>
      <c r="BA13" s="48">
        <v>0</v>
      </c>
      <c r="BB13" s="48">
        <v>0</v>
      </c>
      <c r="BC13" s="48">
        <v>0</v>
      </c>
      <c r="BD13" s="48">
        <v>0</v>
      </c>
      <c r="BE13" s="48">
        <v>0</v>
      </c>
      <c r="BF13" s="48">
        <v>0</v>
      </c>
      <c r="BG13" s="48">
        <v>0</v>
      </c>
      <c r="BH13" s="48">
        <v>0</v>
      </c>
      <c r="BI13" s="48">
        <v>0</v>
      </c>
      <c r="BJ13" s="48">
        <v>0</v>
      </c>
      <c r="BK13" s="48">
        <v>0</v>
      </c>
      <c r="BL13" s="48">
        <v>0</v>
      </c>
      <c r="BM13" s="48">
        <v>0</v>
      </c>
      <c r="BN13" s="48">
        <v>0</v>
      </c>
      <c r="BO13" s="48">
        <v>0</v>
      </c>
      <c r="BP13" s="48">
        <v>0</v>
      </c>
      <c r="BQ13" s="48">
        <v>0</v>
      </c>
      <c r="BR13" s="48">
        <v>0</v>
      </c>
      <c r="BS13" s="48">
        <v>0</v>
      </c>
      <c r="BT13" s="48">
        <v>0</v>
      </c>
      <c r="BU13" s="48">
        <v>0</v>
      </c>
      <c r="BV13" s="48">
        <v>0</v>
      </c>
      <c r="BW13" s="48">
        <v>0</v>
      </c>
      <c r="BX13" s="48">
        <v>0</v>
      </c>
      <c r="BY13" s="48">
        <v>0</v>
      </c>
      <c r="BZ13" s="48">
        <v>0</v>
      </c>
      <c r="CA13" s="48">
        <v>0</v>
      </c>
      <c r="CB13" s="48">
        <v>0</v>
      </c>
      <c r="CC13" s="48">
        <v>0</v>
      </c>
      <c r="CD13" s="48">
        <v>0</v>
      </c>
      <c r="CE13" s="48">
        <v>0</v>
      </c>
      <c r="CF13" s="48">
        <v>0</v>
      </c>
      <c r="CG13" s="48">
        <v>0</v>
      </c>
      <c r="CH13" s="48">
        <v>0</v>
      </c>
      <c r="CI13" s="48">
        <v>0</v>
      </c>
      <c r="CJ13" s="48">
        <v>0</v>
      </c>
      <c r="CK13" s="48">
        <v>0</v>
      </c>
      <c r="CL13" s="48">
        <v>0</v>
      </c>
      <c r="CM13" s="48">
        <v>0</v>
      </c>
      <c r="CN13" s="48">
        <v>0</v>
      </c>
      <c r="CO13" s="48">
        <v>0</v>
      </c>
      <c r="CP13" s="48">
        <v>0</v>
      </c>
      <c r="CQ13" s="48">
        <v>0</v>
      </c>
      <c r="CR13" s="48">
        <v>0</v>
      </c>
      <c r="CS13" s="48">
        <v>0</v>
      </c>
      <c r="CT13" s="48">
        <v>0</v>
      </c>
      <c r="CU13" s="48">
        <v>0</v>
      </c>
      <c r="CV13" s="48">
        <v>0</v>
      </c>
      <c r="CW13" s="48">
        <v>0</v>
      </c>
      <c r="CX13" s="48">
        <v>0</v>
      </c>
      <c r="CY13" s="48">
        <v>0</v>
      </c>
      <c r="CZ13" s="48">
        <v>0</v>
      </c>
      <c r="DA13" s="48">
        <v>0</v>
      </c>
      <c r="DB13" s="48">
        <v>0</v>
      </c>
      <c r="DC13" s="48">
        <v>0</v>
      </c>
      <c r="DD13" s="46">
        <v>0</v>
      </c>
      <c r="DE13" s="46">
        <v>0</v>
      </c>
      <c r="DF13" s="46">
        <v>0</v>
      </c>
      <c r="DG13" s="46">
        <v>0</v>
      </c>
      <c r="DH13" s="46">
        <v>0</v>
      </c>
    </row>
    <row r="14" spans="1:112" ht="20.100000000000001" customHeight="1">
      <c r="A14" s="20" t="s">
        <v>93</v>
      </c>
      <c r="B14" s="20" t="s">
        <v>82</v>
      </c>
      <c r="C14" s="20" t="s">
        <v>83</v>
      </c>
      <c r="D14" s="86" t="s">
        <v>350</v>
      </c>
      <c r="E14" s="48">
        <v>234145</v>
      </c>
      <c r="F14" s="48">
        <v>234145</v>
      </c>
      <c r="G14" s="48">
        <v>0</v>
      </c>
      <c r="H14" s="48">
        <v>0</v>
      </c>
      <c r="I14" s="48">
        <v>0</v>
      </c>
      <c r="J14" s="48">
        <v>0</v>
      </c>
      <c r="K14" s="48">
        <v>0</v>
      </c>
      <c r="L14" s="48">
        <v>0</v>
      </c>
      <c r="M14" s="48">
        <v>0</v>
      </c>
      <c r="N14" s="48">
        <v>234145</v>
      </c>
      <c r="O14" s="48">
        <v>0</v>
      </c>
      <c r="P14" s="48">
        <v>0</v>
      </c>
      <c r="Q14" s="48">
        <v>0</v>
      </c>
      <c r="R14" s="48">
        <v>0</v>
      </c>
      <c r="S14" s="48">
        <v>0</v>
      </c>
      <c r="T14" s="48">
        <v>0</v>
      </c>
      <c r="U14" s="48">
        <v>0</v>
      </c>
      <c r="V14" s="48">
        <v>0</v>
      </c>
      <c r="W14" s="48">
        <v>0</v>
      </c>
      <c r="X14" s="48">
        <v>0</v>
      </c>
      <c r="Y14" s="48">
        <v>0</v>
      </c>
      <c r="Z14" s="48">
        <v>0</v>
      </c>
      <c r="AA14" s="48">
        <v>0</v>
      </c>
      <c r="AB14" s="48">
        <v>0</v>
      </c>
      <c r="AC14" s="48">
        <v>0</v>
      </c>
      <c r="AD14" s="48">
        <v>0</v>
      </c>
      <c r="AE14" s="48">
        <v>0</v>
      </c>
      <c r="AF14" s="48">
        <v>0</v>
      </c>
      <c r="AG14" s="48">
        <v>0</v>
      </c>
      <c r="AH14" s="48">
        <v>0</v>
      </c>
      <c r="AI14" s="48">
        <v>0</v>
      </c>
      <c r="AJ14" s="48">
        <v>0</v>
      </c>
      <c r="AK14" s="48">
        <v>0</v>
      </c>
      <c r="AL14" s="48">
        <v>0</v>
      </c>
      <c r="AM14" s="48">
        <v>0</v>
      </c>
      <c r="AN14" s="48">
        <v>0</v>
      </c>
      <c r="AO14" s="48">
        <v>0</v>
      </c>
      <c r="AP14" s="48">
        <v>0</v>
      </c>
      <c r="AQ14" s="48">
        <v>0</v>
      </c>
      <c r="AR14" s="48">
        <v>0</v>
      </c>
      <c r="AS14" s="48">
        <v>0</v>
      </c>
      <c r="AT14" s="48">
        <v>0</v>
      </c>
      <c r="AU14" s="48">
        <v>0</v>
      </c>
      <c r="AV14" s="48">
        <v>0</v>
      </c>
      <c r="AW14" s="48">
        <v>0</v>
      </c>
      <c r="AX14" s="48">
        <v>0</v>
      </c>
      <c r="AY14" s="48">
        <v>0</v>
      </c>
      <c r="AZ14" s="48">
        <v>0</v>
      </c>
      <c r="BA14" s="48">
        <v>0</v>
      </c>
      <c r="BB14" s="48">
        <v>0</v>
      </c>
      <c r="BC14" s="48">
        <v>0</v>
      </c>
      <c r="BD14" s="48">
        <v>0</v>
      </c>
      <c r="BE14" s="48">
        <v>0</v>
      </c>
      <c r="BF14" s="48">
        <v>0</v>
      </c>
      <c r="BG14" s="48">
        <v>0</v>
      </c>
      <c r="BH14" s="48">
        <v>0</v>
      </c>
      <c r="BI14" s="48">
        <v>0</v>
      </c>
      <c r="BJ14" s="48">
        <v>0</v>
      </c>
      <c r="BK14" s="48">
        <v>0</v>
      </c>
      <c r="BL14" s="48">
        <v>0</v>
      </c>
      <c r="BM14" s="48">
        <v>0</v>
      </c>
      <c r="BN14" s="48">
        <v>0</v>
      </c>
      <c r="BO14" s="48">
        <v>0</v>
      </c>
      <c r="BP14" s="48">
        <v>0</v>
      </c>
      <c r="BQ14" s="48">
        <v>0</v>
      </c>
      <c r="BR14" s="48">
        <v>0</v>
      </c>
      <c r="BS14" s="48">
        <v>0</v>
      </c>
      <c r="BT14" s="48">
        <v>0</v>
      </c>
      <c r="BU14" s="48">
        <v>0</v>
      </c>
      <c r="BV14" s="48">
        <v>0</v>
      </c>
      <c r="BW14" s="48">
        <v>0</v>
      </c>
      <c r="BX14" s="48">
        <v>0</v>
      </c>
      <c r="BY14" s="48">
        <v>0</v>
      </c>
      <c r="BZ14" s="48">
        <v>0</v>
      </c>
      <c r="CA14" s="48">
        <v>0</v>
      </c>
      <c r="CB14" s="48">
        <v>0</v>
      </c>
      <c r="CC14" s="48">
        <v>0</v>
      </c>
      <c r="CD14" s="48">
        <v>0</v>
      </c>
      <c r="CE14" s="48">
        <v>0</v>
      </c>
      <c r="CF14" s="48">
        <v>0</v>
      </c>
      <c r="CG14" s="48">
        <v>0</v>
      </c>
      <c r="CH14" s="48">
        <v>0</v>
      </c>
      <c r="CI14" s="48">
        <v>0</v>
      </c>
      <c r="CJ14" s="48">
        <v>0</v>
      </c>
      <c r="CK14" s="48">
        <v>0</v>
      </c>
      <c r="CL14" s="48">
        <v>0</v>
      </c>
      <c r="CM14" s="48">
        <v>0</v>
      </c>
      <c r="CN14" s="48">
        <v>0</v>
      </c>
      <c r="CO14" s="48">
        <v>0</v>
      </c>
      <c r="CP14" s="48">
        <v>0</v>
      </c>
      <c r="CQ14" s="48">
        <v>0</v>
      </c>
      <c r="CR14" s="48">
        <v>0</v>
      </c>
      <c r="CS14" s="48">
        <v>0</v>
      </c>
      <c r="CT14" s="48">
        <v>0</v>
      </c>
      <c r="CU14" s="48">
        <v>0</v>
      </c>
      <c r="CV14" s="48">
        <v>0</v>
      </c>
      <c r="CW14" s="48">
        <v>0</v>
      </c>
      <c r="CX14" s="48">
        <v>0</v>
      </c>
      <c r="CY14" s="48">
        <v>0</v>
      </c>
      <c r="CZ14" s="48">
        <v>0</v>
      </c>
      <c r="DA14" s="48">
        <v>0</v>
      </c>
      <c r="DB14" s="48">
        <v>0</v>
      </c>
      <c r="DC14" s="48">
        <v>0</v>
      </c>
      <c r="DD14" s="46">
        <v>0</v>
      </c>
      <c r="DE14" s="46">
        <v>0</v>
      </c>
      <c r="DF14" s="46">
        <v>0</v>
      </c>
      <c r="DG14" s="46">
        <v>0</v>
      </c>
      <c r="DH14" s="46">
        <v>0</v>
      </c>
    </row>
    <row r="15" spans="1:112" ht="20.100000000000001" customHeight="1">
      <c r="A15" s="36"/>
      <c r="B15" s="36"/>
      <c r="C15" s="36"/>
      <c r="D15" s="20"/>
      <c r="E15" s="87"/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D15" s="87"/>
      <c r="AE15" s="87"/>
      <c r="AF15" s="87"/>
      <c r="AG15" s="87"/>
      <c r="AH15" s="87"/>
      <c r="AI15" s="87"/>
      <c r="AJ15" s="87"/>
      <c r="AK15" s="87"/>
      <c r="AL15" s="87"/>
      <c r="AM15" s="87"/>
      <c r="AN15" s="87"/>
      <c r="AO15" s="87"/>
      <c r="AP15" s="87"/>
      <c r="AQ15" s="87"/>
      <c r="AR15" s="87"/>
      <c r="AS15" s="87"/>
      <c r="AT15" s="87"/>
      <c r="AU15" s="87"/>
      <c r="AV15" s="87"/>
      <c r="AW15" s="87"/>
      <c r="AX15" s="87"/>
      <c r="AY15" s="87"/>
      <c r="AZ15" s="87"/>
      <c r="BA15" s="87"/>
      <c r="BB15" s="87"/>
      <c r="BC15" s="87"/>
      <c r="BD15" s="87"/>
      <c r="BE15" s="87"/>
      <c r="BF15" s="87"/>
      <c r="BG15" s="87"/>
      <c r="BH15" s="87"/>
      <c r="BI15" s="87"/>
      <c r="BJ15" s="87"/>
      <c r="BK15" s="87"/>
      <c r="BL15" s="87"/>
      <c r="BM15" s="87"/>
      <c r="BN15" s="87"/>
      <c r="BO15" s="87"/>
      <c r="BP15" s="87"/>
      <c r="BQ15" s="87"/>
      <c r="BR15" s="87"/>
      <c r="BS15" s="87"/>
      <c r="BT15" s="87"/>
      <c r="BU15" s="87"/>
      <c r="BV15" s="87"/>
      <c r="BW15" s="87"/>
      <c r="BX15" s="87"/>
      <c r="BY15" s="87"/>
      <c r="BZ15" s="87"/>
      <c r="CA15" s="87"/>
      <c r="CB15" s="87"/>
      <c r="CC15" s="87"/>
      <c r="CD15" s="87"/>
      <c r="CE15" s="87"/>
      <c r="CF15" s="87"/>
      <c r="CG15" s="87"/>
      <c r="CH15" s="87"/>
      <c r="CI15" s="87"/>
      <c r="CJ15" s="87"/>
      <c r="CK15" s="87"/>
      <c r="CL15" s="87"/>
      <c r="CM15" s="87"/>
      <c r="CN15" s="87"/>
      <c r="CO15" s="87"/>
      <c r="CP15" s="87"/>
      <c r="CQ15" s="87"/>
      <c r="CR15" s="87"/>
      <c r="CS15" s="87"/>
      <c r="CT15" s="87"/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87"/>
      <c r="DF15" s="87"/>
      <c r="DG15" s="87"/>
      <c r="DH15" s="95"/>
    </row>
    <row r="16" spans="1:112" ht="20.100000000000001" customHeight="1">
      <c r="A16" s="36"/>
      <c r="B16" s="36"/>
      <c r="C16" s="36"/>
      <c r="D16" s="20"/>
      <c r="E16" s="87"/>
      <c r="F16" s="87"/>
      <c r="G16" s="87"/>
      <c r="H16" s="87"/>
      <c r="I16" s="87"/>
      <c r="J16" s="87"/>
      <c r="K16" s="87"/>
      <c r="L16" s="87"/>
      <c r="M16" s="87"/>
      <c r="N16" s="87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87"/>
      <c r="Z16" s="87"/>
      <c r="AA16" s="87"/>
      <c r="AB16" s="87"/>
      <c r="AC16" s="87"/>
      <c r="AD16" s="87"/>
      <c r="AE16" s="87"/>
      <c r="AF16" s="87"/>
      <c r="AG16" s="87"/>
      <c r="AH16" s="87"/>
      <c r="AI16" s="87"/>
      <c r="AJ16" s="87"/>
      <c r="AK16" s="87"/>
      <c r="AL16" s="87"/>
      <c r="AM16" s="87"/>
      <c r="AN16" s="87"/>
      <c r="AO16" s="87"/>
      <c r="AP16" s="87"/>
      <c r="AQ16" s="87"/>
      <c r="AR16" s="87"/>
      <c r="AS16" s="87"/>
      <c r="AT16" s="87"/>
      <c r="AU16" s="87"/>
      <c r="AV16" s="87"/>
      <c r="AW16" s="87"/>
      <c r="AX16" s="87"/>
      <c r="AY16" s="87"/>
      <c r="AZ16" s="87"/>
      <c r="BA16" s="87"/>
      <c r="BB16" s="87"/>
      <c r="BC16" s="87"/>
      <c r="BD16" s="87"/>
      <c r="BE16" s="87"/>
      <c r="BF16" s="87"/>
      <c r="BG16" s="87"/>
      <c r="BH16" s="87"/>
      <c r="BI16" s="87"/>
      <c r="BJ16" s="87"/>
      <c r="BK16" s="87"/>
      <c r="BL16" s="87"/>
      <c r="BM16" s="87"/>
      <c r="BN16" s="87"/>
      <c r="BO16" s="87"/>
      <c r="BP16" s="87"/>
      <c r="BQ16" s="87"/>
      <c r="BR16" s="87"/>
      <c r="BS16" s="87"/>
      <c r="BT16" s="87"/>
      <c r="BU16" s="87"/>
      <c r="BV16" s="87"/>
      <c r="BW16" s="87"/>
      <c r="BX16" s="87"/>
      <c r="BY16" s="87"/>
      <c r="BZ16" s="87"/>
      <c r="CA16" s="87"/>
      <c r="CB16" s="87"/>
      <c r="CC16" s="87"/>
      <c r="CD16" s="87"/>
      <c r="CE16" s="87"/>
      <c r="CF16" s="87"/>
      <c r="CG16" s="87"/>
      <c r="CH16" s="87"/>
      <c r="CI16" s="87"/>
      <c r="CJ16" s="87"/>
      <c r="CK16" s="87"/>
      <c r="CL16" s="87"/>
      <c r="CM16" s="87"/>
      <c r="CN16" s="87"/>
      <c r="CO16" s="87"/>
      <c r="CP16" s="87"/>
      <c r="CQ16" s="87"/>
      <c r="CR16" s="87"/>
      <c r="CS16" s="87"/>
      <c r="CT16" s="87"/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87"/>
      <c r="DF16" s="87"/>
      <c r="DG16" s="87"/>
      <c r="DH16" s="95"/>
    </row>
    <row r="17" spans="1:112" ht="20.100000000000001" customHeight="1">
      <c r="A17" s="36"/>
      <c r="B17" s="36"/>
      <c r="C17" s="36"/>
      <c r="D17" s="20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  <c r="BB17" s="87"/>
      <c r="BC17" s="87"/>
      <c r="BD17" s="87"/>
      <c r="BE17" s="87"/>
      <c r="BF17" s="87"/>
      <c r="BG17" s="87"/>
      <c r="BH17" s="87"/>
      <c r="BI17" s="87"/>
      <c r="BJ17" s="87"/>
      <c r="BK17" s="87"/>
      <c r="BL17" s="87"/>
      <c r="BM17" s="87"/>
      <c r="BN17" s="87"/>
      <c r="BO17" s="87"/>
      <c r="BP17" s="87"/>
      <c r="BQ17" s="87"/>
      <c r="BR17" s="87"/>
      <c r="BS17" s="87"/>
      <c r="BT17" s="87"/>
      <c r="BU17" s="87"/>
      <c r="BV17" s="87"/>
      <c r="BW17" s="87"/>
      <c r="BX17" s="87"/>
      <c r="BY17" s="87"/>
      <c r="BZ17" s="87"/>
      <c r="CA17" s="87"/>
      <c r="CB17" s="87"/>
      <c r="CC17" s="87"/>
      <c r="CD17" s="87"/>
      <c r="CE17" s="87"/>
      <c r="CF17" s="87"/>
      <c r="CG17" s="87"/>
      <c r="CH17" s="87"/>
      <c r="CI17" s="87"/>
      <c r="CJ17" s="87"/>
      <c r="CK17" s="87"/>
      <c r="CL17" s="87"/>
      <c r="CM17" s="87"/>
      <c r="CN17" s="87"/>
      <c r="CO17" s="87"/>
      <c r="CP17" s="87"/>
      <c r="CQ17" s="87"/>
      <c r="CR17" s="87"/>
      <c r="CS17" s="87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87"/>
      <c r="DF17" s="87"/>
      <c r="DG17" s="87"/>
      <c r="DH17" s="95"/>
    </row>
  </sheetData>
  <mergeCells count="111">
    <mergeCell ref="DC5:DC6"/>
    <mergeCell ref="DD5:DD6"/>
    <mergeCell ref="DE5:DE6"/>
    <mergeCell ref="DF5:DF6"/>
    <mergeCell ref="DG5:DG6"/>
    <mergeCell ref="DH5:DH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F5:CF6"/>
    <mergeCell ref="CG5:CG6"/>
    <mergeCell ref="CH5:CH6"/>
    <mergeCell ref="CI5:CI6"/>
    <mergeCell ref="CB5:CB6"/>
    <mergeCell ref="CC5:CC6"/>
    <mergeCell ref="CD5:CD6"/>
    <mergeCell ref="CE5:CE6"/>
    <mergeCell ref="CJ5:CJ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BN5:BN6"/>
    <mergeCell ref="BO5:BO6"/>
    <mergeCell ref="BP5:BP6"/>
    <mergeCell ref="BQ5:BQ6"/>
    <mergeCell ref="BJ5:BJ6"/>
    <mergeCell ref="BK5:BK6"/>
    <mergeCell ref="BL5:BL6"/>
    <mergeCell ref="BM5:BM6"/>
    <mergeCell ref="BR5:BR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AV5:AV6"/>
    <mergeCell ref="AW5:AW6"/>
    <mergeCell ref="AX5:AX6"/>
    <mergeCell ref="AY5:AY6"/>
    <mergeCell ref="AR5:AR6"/>
    <mergeCell ref="AS5:AS6"/>
    <mergeCell ref="AT5:AT6"/>
    <mergeCell ref="AU5:AU6"/>
    <mergeCell ref="AZ5:AZ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D5:AD6"/>
    <mergeCell ref="AE5:AE6"/>
    <mergeCell ref="AF5:AF6"/>
    <mergeCell ref="AG5:AG6"/>
    <mergeCell ref="Z5:Z6"/>
    <mergeCell ref="AA5:AA6"/>
    <mergeCell ref="AB5:AB6"/>
    <mergeCell ref="AC5:AC6"/>
    <mergeCell ref="AH5:AH6"/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O5:O6"/>
    <mergeCell ref="P5:P6"/>
    <mergeCell ref="Q5:Q6"/>
    <mergeCell ref="R5:R6"/>
    <mergeCell ref="K5:K6"/>
    <mergeCell ref="L5:L6"/>
    <mergeCell ref="M5:M6"/>
    <mergeCell ref="N5:N6"/>
    <mergeCell ref="W5:W6"/>
    <mergeCell ref="X5:X6"/>
    <mergeCell ref="Y5:Y6"/>
    <mergeCell ref="S5:S6"/>
    <mergeCell ref="T5:T6"/>
    <mergeCell ref="U5:U6"/>
    <mergeCell ref="V5:V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scale="13" fitToHeight="100" orientation="landscape"/>
  <headerFooter scaleWithDoc="0" alignWithMargins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6"/>
  <sheetViews>
    <sheetView showGridLines="0" showZeros="0" workbookViewId="0"/>
  </sheetViews>
  <sheetFormatPr defaultColWidth="9.1640625" defaultRowHeight="12.75" customHeight="1"/>
  <cols>
    <col min="1" max="2" width="5.5" customWidth="1"/>
    <col min="3" max="3" width="72.83203125" customWidth="1"/>
    <col min="4" max="6" width="21.83203125" customWidth="1"/>
    <col min="7" max="7" width="8.6640625" customWidth="1"/>
    <col min="8" max="8" width="9.1640625" customWidth="1"/>
  </cols>
  <sheetData>
    <row r="1" spans="1:7" ht="20.100000000000001" customHeight="1">
      <c r="A1" s="27"/>
      <c r="B1" s="27"/>
      <c r="C1" s="28"/>
      <c r="D1" s="27"/>
      <c r="E1" s="27"/>
      <c r="F1" s="29" t="s">
        <v>351</v>
      </c>
      <c r="G1" s="39"/>
    </row>
    <row r="2" spans="1:7" ht="25.5" customHeight="1">
      <c r="A2" s="62" t="s">
        <v>352</v>
      </c>
      <c r="B2" s="63"/>
      <c r="C2" s="63"/>
      <c r="D2" s="63"/>
      <c r="E2" s="63"/>
      <c r="F2" s="63"/>
      <c r="G2" s="39"/>
    </row>
    <row r="3" spans="1:7" ht="20.100000000000001" customHeight="1">
      <c r="A3" s="197"/>
      <c r="B3" s="197"/>
      <c r="C3" s="197"/>
      <c r="D3" s="30"/>
      <c r="E3" s="30"/>
      <c r="F3" s="6" t="s">
        <v>2</v>
      </c>
      <c r="G3" s="39"/>
    </row>
    <row r="4" spans="1:7" ht="20.100000000000001" customHeight="1">
      <c r="A4" s="64" t="s">
        <v>353</v>
      </c>
      <c r="B4" s="64"/>
      <c r="C4" s="64"/>
      <c r="D4" s="181" t="s">
        <v>99</v>
      </c>
      <c r="E4" s="181"/>
      <c r="F4" s="181"/>
      <c r="G4" s="39"/>
    </row>
    <row r="5" spans="1:7" ht="20.100000000000001" customHeight="1">
      <c r="A5" s="10" t="s">
        <v>65</v>
      </c>
      <c r="B5" s="11"/>
      <c r="C5" s="181" t="s">
        <v>264</v>
      </c>
      <c r="D5" s="181" t="s">
        <v>55</v>
      </c>
      <c r="E5" s="184" t="s">
        <v>354</v>
      </c>
      <c r="F5" s="194" t="s">
        <v>355</v>
      </c>
      <c r="G5" s="39"/>
    </row>
    <row r="6" spans="1:7" ht="18" customHeight="1">
      <c r="A6" s="58" t="s">
        <v>75</v>
      </c>
      <c r="B6" s="58" t="s">
        <v>76</v>
      </c>
      <c r="C6" s="181"/>
      <c r="D6" s="181"/>
      <c r="E6" s="184"/>
      <c r="F6" s="194"/>
      <c r="G6" s="39"/>
    </row>
    <row r="7" spans="1:7" s="43" customFormat="1" ht="13.15" customHeight="1">
      <c r="A7" s="14" t="s">
        <v>78</v>
      </c>
      <c r="B7" s="14" t="s">
        <v>78</v>
      </c>
      <c r="C7" s="14" t="s">
        <v>78</v>
      </c>
      <c r="D7" s="19">
        <v>1</v>
      </c>
      <c r="E7" s="19">
        <v>2</v>
      </c>
      <c r="F7" s="19">
        <v>3</v>
      </c>
      <c r="G7" s="55"/>
    </row>
    <row r="8" spans="1:7" s="43" customFormat="1" ht="15.6" customHeight="1">
      <c r="A8" s="13"/>
      <c r="B8" s="13"/>
      <c r="C8" s="13" t="s">
        <v>147</v>
      </c>
      <c r="D8" s="65">
        <f>E8+F8</f>
        <v>4906020</v>
      </c>
      <c r="E8" s="66">
        <f>E9+E23+E51+E64+E68+E74</f>
        <v>4260485</v>
      </c>
      <c r="F8" s="66">
        <f>F9+F23+F51+F64+F68+F74</f>
        <v>645535</v>
      </c>
      <c r="G8" s="55"/>
    </row>
    <row r="9" spans="1:7" ht="18.600000000000001" customHeight="1">
      <c r="A9" s="20"/>
      <c r="B9" s="20"/>
      <c r="C9" s="36" t="s">
        <v>259</v>
      </c>
      <c r="D9" s="67">
        <f>SUM(D10:D22)</f>
        <v>4242585</v>
      </c>
      <c r="E9" s="67">
        <f>SUM(E10:E22)</f>
        <v>4242585</v>
      </c>
      <c r="F9" s="67">
        <f>SUM(F10:F22)</f>
        <v>0</v>
      </c>
      <c r="G9" s="39"/>
    </row>
    <row r="10" spans="1:7" ht="18.600000000000001" customHeight="1">
      <c r="A10" s="20" t="s">
        <v>356</v>
      </c>
      <c r="B10" s="20" t="s">
        <v>83</v>
      </c>
      <c r="C10" s="36" t="s">
        <v>357</v>
      </c>
      <c r="D10" s="47">
        <f t="shared" ref="D10:D22" si="0">E10+F10</f>
        <v>1553316</v>
      </c>
      <c r="E10" s="68">
        <v>1553316</v>
      </c>
      <c r="F10" s="69"/>
      <c r="G10" s="39"/>
    </row>
    <row r="11" spans="1:7" ht="18.600000000000001" customHeight="1">
      <c r="A11" s="20" t="s">
        <v>356</v>
      </c>
      <c r="B11" s="20" t="s">
        <v>86</v>
      </c>
      <c r="C11" s="36" t="s">
        <v>358</v>
      </c>
      <c r="D11" s="47">
        <f t="shared" si="0"/>
        <v>998568</v>
      </c>
      <c r="E11" s="68">
        <v>998568</v>
      </c>
      <c r="F11" s="49"/>
      <c r="G11" s="39"/>
    </row>
    <row r="12" spans="1:7" ht="18.600000000000001" customHeight="1">
      <c r="A12" s="20" t="s">
        <v>356</v>
      </c>
      <c r="B12" s="20" t="s">
        <v>159</v>
      </c>
      <c r="C12" s="36" t="s">
        <v>359</v>
      </c>
      <c r="D12" s="47">
        <f t="shared" si="0"/>
        <v>0</v>
      </c>
      <c r="E12" s="68">
        <v>0</v>
      </c>
      <c r="F12" s="70"/>
      <c r="G12" s="39"/>
    </row>
    <row r="13" spans="1:7" ht="18.600000000000001" customHeight="1">
      <c r="A13" s="20" t="s">
        <v>356</v>
      </c>
      <c r="B13" s="20" t="s">
        <v>170</v>
      </c>
      <c r="C13" s="36" t="s">
        <v>360</v>
      </c>
      <c r="D13" s="47">
        <f t="shared" si="0"/>
        <v>170280</v>
      </c>
      <c r="E13" s="68">
        <v>170280</v>
      </c>
      <c r="F13" s="47"/>
      <c r="G13" s="71"/>
    </row>
    <row r="14" spans="1:7" ht="18.600000000000001" customHeight="1">
      <c r="A14" s="20" t="s">
        <v>356</v>
      </c>
      <c r="B14" s="20" t="s">
        <v>172</v>
      </c>
      <c r="C14" s="36" t="s">
        <v>361</v>
      </c>
      <c r="D14" s="47">
        <f t="shared" si="0"/>
        <v>303852</v>
      </c>
      <c r="E14" s="68">
        <v>303852</v>
      </c>
      <c r="F14" s="49"/>
      <c r="G14" s="39"/>
    </row>
    <row r="15" spans="1:7" ht="18.600000000000001" customHeight="1">
      <c r="A15" s="20" t="s">
        <v>356</v>
      </c>
      <c r="B15" s="20" t="s">
        <v>174</v>
      </c>
      <c r="C15" s="36" t="s">
        <v>362</v>
      </c>
      <c r="D15" s="47">
        <f t="shared" si="0"/>
        <v>566691</v>
      </c>
      <c r="E15" s="68">
        <v>566691</v>
      </c>
      <c r="F15" s="49"/>
      <c r="G15" s="41"/>
    </row>
    <row r="16" spans="1:7" ht="18.600000000000001" customHeight="1">
      <c r="A16" s="20" t="s">
        <v>356</v>
      </c>
      <c r="B16" s="20" t="s">
        <v>176</v>
      </c>
      <c r="C16" s="36" t="s">
        <v>363</v>
      </c>
      <c r="D16" s="47">
        <f t="shared" si="0"/>
        <v>0</v>
      </c>
      <c r="E16" s="68">
        <v>0</v>
      </c>
      <c r="F16" s="49"/>
      <c r="G16" s="41"/>
    </row>
    <row r="17" spans="1:7" ht="18.600000000000001" customHeight="1">
      <c r="A17" s="20" t="s">
        <v>356</v>
      </c>
      <c r="B17" s="20" t="s">
        <v>364</v>
      </c>
      <c r="C17" s="36" t="s">
        <v>365</v>
      </c>
      <c r="D17" s="47">
        <f t="shared" si="0"/>
        <v>234145</v>
      </c>
      <c r="E17" s="68">
        <v>234145</v>
      </c>
      <c r="F17" s="49"/>
      <c r="G17" s="41"/>
    </row>
    <row r="18" spans="1:7" ht="18.600000000000001" customHeight="1">
      <c r="A18" s="20" t="s">
        <v>356</v>
      </c>
      <c r="B18" s="20" t="s">
        <v>82</v>
      </c>
      <c r="C18" s="36" t="s">
        <v>366</v>
      </c>
      <c r="D18" s="47">
        <f t="shared" si="0"/>
        <v>15767</v>
      </c>
      <c r="E18" s="68">
        <v>15767</v>
      </c>
      <c r="F18" s="49"/>
      <c r="G18" s="41"/>
    </row>
    <row r="19" spans="1:7" ht="18.600000000000001" customHeight="1">
      <c r="A19" s="20" t="s">
        <v>356</v>
      </c>
      <c r="B19" s="20" t="s">
        <v>367</v>
      </c>
      <c r="C19" s="36" t="s">
        <v>368</v>
      </c>
      <c r="D19" s="47">
        <f t="shared" si="0"/>
        <v>10032</v>
      </c>
      <c r="E19" s="68">
        <v>10032</v>
      </c>
      <c r="F19" s="49"/>
      <c r="G19" s="41"/>
    </row>
    <row r="20" spans="1:7" ht="18.600000000000001" customHeight="1">
      <c r="A20" s="20" t="s">
        <v>356</v>
      </c>
      <c r="B20" s="20" t="s">
        <v>369</v>
      </c>
      <c r="C20" s="36" t="s">
        <v>96</v>
      </c>
      <c r="D20" s="47">
        <f t="shared" si="0"/>
        <v>340014</v>
      </c>
      <c r="E20" s="68">
        <v>340014</v>
      </c>
      <c r="F20" s="49"/>
      <c r="G20" s="41"/>
    </row>
    <row r="21" spans="1:7" ht="18.600000000000001" customHeight="1">
      <c r="A21" s="20" t="s">
        <v>356</v>
      </c>
      <c r="B21" s="20" t="s">
        <v>370</v>
      </c>
      <c r="C21" s="36" t="s">
        <v>371</v>
      </c>
      <c r="D21" s="47">
        <f t="shared" si="0"/>
        <v>0</v>
      </c>
      <c r="E21" s="68">
        <v>0</v>
      </c>
      <c r="F21" s="49"/>
      <c r="G21" s="39"/>
    </row>
    <row r="22" spans="1:7" ht="18.600000000000001" customHeight="1">
      <c r="A22" s="20" t="s">
        <v>356</v>
      </c>
      <c r="B22" s="20" t="s">
        <v>91</v>
      </c>
      <c r="C22" s="36" t="s">
        <v>160</v>
      </c>
      <c r="D22" s="47">
        <f t="shared" si="0"/>
        <v>49920</v>
      </c>
      <c r="E22" s="46">
        <v>49920</v>
      </c>
      <c r="F22" s="49"/>
      <c r="G22" s="41"/>
    </row>
    <row r="23" spans="1:7" ht="18.600000000000001" customHeight="1">
      <c r="A23" s="20"/>
      <c r="B23" s="20"/>
      <c r="C23" s="36" t="s">
        <v>260</v>
      </c>
      <c r="D23" s="67">
        <f>SUM(D24:D50)</f>
        <v>645535</v>
      </c>
      <c r="E23" s="67">
        <f>SUM(E24:E50)</f>
        <v>0</v>
      </c>
      <c r="F23" s="67">
        <f>SUM(F24:F50)</f>
        <v>645535</v>
      </c>
      <c r="G23" s="39"/>
    </row>
    <row r="24" spans="1:7" ht="18.600000000000001" customHeight="1">
      <c r="A24" s="20" t="s">
        <v>372</v>
      </c>
      <c r="B24" s="20" t="s">
        <v>83</v>
      </c>
      <c r="C24" s="36" t="s">
        <v>373</v>
      </c>
      <c r="D24" s="47">
        <f t="shared" ref="D24:D50" si="1">E24+F24</f>
        <v>47139</v>
      </c>
      <c r="E24" s="72"/>
      <c r="F24" s="68">
        <v>47139</v>
      </c>
      <c r="G24" s="39"/>
    </row>
    <row r="25" spans="1:7" ht="18.600000000000001" customHeight="1">
      <c r="A25" s="20" t="s">
        <v>372</v>
      </c>
      <c r="B25" s="20" t="s">
        <v>86</v>
      </c>
      <c r="C25" s="36" t="s">
        <v>374</v>
      </c>
      <c r="D25" s="47">
        <f t="shared" si="1"/>
        <v>0</v>
      </c>
      <c r="E25" s="72"/>
      <c r="F25" s="68">
        <v>0</v>
      </c>
      <c r="G25" s="39"/>
    </row>
    <row r="26" spans="1:7" ht="18.600000000000001" customHeight="1">
      <c r="A26" s="20" t="s">
        <v>372</v>
      </c>
      <c r="B26" s="20" t="s">
        <v>159</v>
      </c>
      <c r="C26" s="36" t="s">
        <v>375</v>
      </c>
      <c r="D26" s="47">
        <f t="shared" si="1"/>
        <v>0</v>
      </c>
      <c r="E26" s="72"/>
      <c r="F26" s="68">
        <v>0</v>
      </c>
      <c r="G26" s="39"/>
    </row>
    <row r="27" spans="1:7" ht="18.600000000000001" customHeight="1">
      <c r="A27" s="20" t="s">
        <v>372</v>
      </c>
      <c r="B27" s="20" t="s">
        <v>167</v>
      </c>
      <c r="C27" s="36" t="s">
        <v>376</v>
      </c>
      <c r="D27" s="47">
        <f t="shared" si="1"/>
        <v>0</v>
      </c>
      <c r="E27" s="72"/>
      <c r="F27" s="68">
        <v>0</v>
      </c>
      <c r="G27" s="39"/>
    </row>
    <row r="28" spans="1:7" ht="18.600000000000001" customHeight="1">
      <c r="A28" s="20" t="s">
        <v>372</v>
      </c>
      <c r="B28" s="20" t="s">
        <v>89</v>
      </c>
      <c r="C28" s="36" t="s">
        <v>377</v>
      </c>
      <c r="D28" s="47">
        <f t="shared" si="1"/>
        <v>20000</v>
      </c>
      <c r="E28" s="72"/>
      <c r="F28" s="68">
        <v>20000</v>
      </c>
      <c r="G28" s="39"/>
    </row>
    <row r="29" spans="1:7" ht="18.600000000000001" customHeight="1">
      <c r="A29" s="20" t="s">
        <v>372</v>
      </c>
      <c r="B29" s="20" t="s">
        <v>170</v>
      </c>
      <c r="C29" s="36" t="s">
        <v>378</v>
      </c>
      <c r="D29" s="47">
        <f t="shared" si="1"/>
        <v>0</v>
      </c>
      <c r="E29" s="72"/>
      <c r="F29" s="68">
        <v>0</v>
      </c>
      <c r="G29" s="39"/>
    </row>
    <row r="30" spans="1:7" ht="18.600000000000001" customHeight="1">
      <c r="A30" s="20" t="s">
        <v>372</v>
      </c>
      <c r="B30" s="20" t="s">
        <v>172</v>
      </c>
      <c r="C30" s="36" t="s">
        <v>379</v>
      </c>
      <c r="D30" s="47">
        <f t="shared" si="1"/>
        <v>28070</v>
      </c>
      <c r="E30" s="72"/>
      <c r="F30" s="68">
        <v>28070</v>
      </c>
      <c r="G30" s="39"/>
    </row>
    <row r="31" spans="1:7" ht="18.600000000000001" customHeight="1">
      <c r="A31" s="20" t="s">
        <v>380</v>
      </c>
      <c r="B31" s="20" t="s">
        <v>174</v>
      </c>
      <c r="C31" s="36" t="s">
        <v>381</v>
      </c>
      <c r="D31" s="47">
        <f t="shared" si="1"/>
        <v>0</v>
      </c>
      <c r="E31" s="72"/>
      <c r="F31" s="46">
        <v>0</v>
      </c>
      <c r="G31" s="39"/>
    </row>
    <row r="32" spans="1:7" ht="18.600000000000001" customHeight="1">
      <c r="A32" s="20" t="s">
        <v>372</v>
      </c>
      <c r="B32" s="20" t="s">
        <v>176</v>
      </c>
      <c r="C32" s="36" t="s">
        <v>382</v>
      </c>
      <c r="D32" s="47">
        <f t="shared" si="1"/>
        <v>0</v>
      </c>
      <c r="E32" s="72"/>
      <c r="F32" s="73">
        <v>0</v>
      </c>
      <c r="G32" s="39"/>
    </row>
    <row r="33" spans="1:7" ht="18.600000000000001" customHeight="1">
      <c r="A33" s="20" t="s">
        <v>372</v>
      </c>
      <c r="B33" s="20" t="s">
        <v>82</v>
      </c>
      <c r="C33" s="36" t="s">
        <v>383</v>
      </c>
      <c r="D33" s="47">
        <f t="shared" si="1"/>
        <v>63250</v>
      </c>
      <c r="E33" s="72"/>
      <c r="F33" s="68">
        <v>63250</v>
      </c>
      <c r="G33" s="39"/>
    </row>
    <row r="34" spans="1:7" ht="18.600000000000001" customHeight="1">
      <c r="A34" s="20" t="s">
        <v>372</v>
      </c>
      <c r="B34" s="20" t="s">
        <v>367</v>
      </c>
      <c r="C34" s="36" t="s">
        <v>384</v>
      </c>
      <c r="D34" s="47">
        <f t="shared" si="1"/>
        <v>0</v>
      </c>
      <c r="E34" s="72"/>
      <c r="F34" s="68">
        <v>0</v>
      </c>
      <c r="G34" s="39"/>
    </row>
    <row r="35" spans="1:7" ht="18.600000000000001" customHeight="1">
      <c r="A35" s="20" t="s">
        <v>372</v>
      </c>
      <c r="B35" s="20" t="s">
        <v>369</v>
      </c>
      <c r="C35" s="36" t="s">
        <v>385</v>
      </c>
      <c r="D35" s="47">
        <f t="shared" si="1"/>
        <v>0</v>
      </c>
      <c r="E35" s="72"/>
      <c r="F35" s="68">
        <v>0</v>
      </c>
      <c r="G35" s="39"/>
    </row>
    <row r="36" spans="1:7" ht="18.600000000000001" customHeight="1">
      <c r="A36" s="20" t="s">
        <v>372</v>
      </c>
      <c r="B36" s="20" t="s">
        <v>370</v>
      </c>
      <c r="C36" s="36" t="s">
        <v>386</v>
      </c>
      <c r="D36" s="47">
        <f t="shared" si="1"/>
        <v>0</v>
      </c>
      <c r="E36" s="72"/>
      <c r="F36" s="68">
        <v>0</v>
      </c>
      <c r="G36" s="39"/>
    </row>
    <row r="37" spans="1:7" ht="18.600000000000001" customHeight="1">
      <c r="A37" s="20" t="s">
        <v>372</v>
      </c>
      <c r="B37" s="20" t="s">
        <v>387</v>
      </c>
      <c r="C37" s="36" t="s">
        <v>165</v>
      </c>
      <c r="D37" s="47">
        <f t="shared" si="1"/>
        <v>7000</v>
      </c>
      <c r="E37" s="72"/>
      <c r="F37" s="68">
        <v>7000</v>
      </c>
      <c r="G37" s="39"/>
    </row>
    <row r="38" spans="1:7" ht="18.600000000000001" customHeight="1">
      <c r="A38" s="20" t="s">
        <v>372</v>
      </c>
      <c r="B38" s="20" t="s">
        <v>388</v>
      </c>
      <c r="C38" s="36" t="s">
        <v>166</v>
      </c>
      <c r="D38" s="47">
        <f t="shared" si="1"/>
        <v>0</v>
      </c>
      <c r="E38" s="72"/>
      <c r="F38" s="68">
        <v>0</v>
      </c>
      <c r="G38" s="39"/>
    </row>
    <row r="39" spans="1:7" ht="18.600000000000001" customHeight="1">
      <c r="A39" s="20" t="s">
        <v>372</v>
      </c>
      <c r="B39" s="20" t="s">
        <v>389</v>
      </c>
      <c r="C39" s="36" t="s">
        <v>171</v>
      </c>
      <c r="D39" s="47">
        <f t="shared" si="1"/>
        <v>9000</v>
      </c>
      <c r="E39" s="72"/>
      <c r="F39" s="68">
        <v>9000</v>
      </c>
      <c r="G39" s="39"/>
    </row>
    <row r="40" spans="1:7" ht="18.600000000000001" customHeight="1">
      <c r="A40" s="20" t="s">
        <v>372</v>
      </c>
      <c r="B40" s="20" t="s">
        <v>390</v>
      </c>
      <c r="C40" s="36" t="s">
        <v>391</v>
      </c>
      <c r="D40" s="47">
        <f t="shared" si="1"/>
        <v>0</v>
      </c>
      <c r="E40" s="72"/>
      <c r="F40" s="68">
        <v>0</v>
      </c>
      <c r="G40" s="39"/>
    </row>
    <row r="41" spans="1:7" ht="18.600000000000001" customHeight="1">
      <c r="A41" s="20" t="s">
        <v>372</v>
      </c>
      <c r="B41" s="20" t="s">
        <v>392</v>
      </c>
      <c r="C41" s="36" t="s">
        <v>393</v>
      </c>
      <c r="D41" s="47">
        <f t="shared" si="1"/>
        <v>0</v>
      </c>
      <c r="E41" s="72"/>
      <c r="F41" s="68">
        <v>0</v>
      </c>
      <c r="G41" s="39"/>
    </row>
    <row r="42" spans="1:7" ht="18.600000000000001" customHeight="1">
      <c r="A42" s="20" t="s">
        <v>372</v>
      </c>
      <c r="B42" s="20" t="s">
        <v>394</v>
      </c>
      <c r="C42" s="36" t="s">
        <v>395</v>
      </c>
      <c r="D42" s="47">
        <f t="shared" si="1"/>
        <v>0</v>
      </c>
      <c r="E42" s="72"/>
      <c r="F42" s="68">
        <v>0</v>
      </c>
      <c r="G42" s="39"/>
    </row>
    <row r="43" spans="1:7" ht="18.600000000000001" customHeight="1">
      <c r="A43" s="20" t="s">
        <v>372</v>
      </c>
      <c r="B43" s="20" t="s">
        <v>396</v>
      </c>
      <c r="C43" s="36" t="s">
        <v>397</v>
      </c>
      <c r="D43" s="47">
        <f t="shared" si="1"/>
        <v>0</v>
      </c>
      <c r="E43" s="72"/>
      <c r="F43" s="68">
        <v>0</v>
      </c>
    </row>
    <row r="44" spans="1:7" ht="18.600000000000001" customHeight="1">
      <c r="A44" s="20" t="s">
        <v>372</v>
      </c>
      <c r="B44" s="20" t="s">
        <v>398</v>
      </c>
      <c r="C44" s="36" t="s">
        <v>169</v>
      </c>
      <c r="D44" s="47">
        <f t="shared" si="1"/>
        <v>80000</v>
      </c>
      <c r="E44" s="72"/>
      <c r="F44" s="68">
        <v>80000</v>
      </c>
    </row>
    <row r="45" spans="1:7" ht="18.600000000000001" customHeight="1">
      <c r="A45" s="20" t="s">
        <v>372</v>
      </c>
      <c r="B45" s="20" t="s">
        <v>399</v>
      </c>
      <c r="C45" s="36" t="s">
        <v>400</v>
      </c>
      <c r="D45" s="47">
        <f t="shared" si="1"/>
        <v>28570</v>
      </c>
      <c r="E45" s="72"/>
      <c r="F45" s="68">
        <v>28570</v>
      </c>
    </row>
    <row r="46" spans="1:7" ht="18.600000000000001" customHeight="1">
      <c r="A46" s="20" t="s">
        <v>372</v>
      </c>
      <c r="B46" s="20" t="s">
        <v>401</v>
      </c>
      <c r="C46" s="36" t="s">
        <v>402</v>
      </c>
      <c r="D46" s="47">
        <f t="shared" si="1"/>
        <v>54366</v>
      </c>
      <c r="E46" s="72"/>
      <c r="F46" s="68">
        <v>54366</v>
      </c>
    </row>
    <row r="47" spans="1:7" ht="18.600000000000001" customHeight="1">
      <c r="A47" s="20" t="s">
        <v>372</v>
      </c>
      <c r="B47" s="20" t="s">
        <v>403</v>
      </c>
      <c r="C47" s="36" t="s">
        <v>175</v>
      </c>
      <c r="D47" s="47">
        <f t="shared" si="1"/>
        <v>0</v>
      </c>
      <c r="E47" s="72"/>
      <c r="F47" s="68">
        <v>0</v>
      </c>
    </row>
    <row r="48" spans="1:7" ht="18.600000000000001" customHeight="1">
      <c r="A48" s="20" t="s">
        <v>372</v>
      </c>
      <c r="B48" s="20" t="s">
        <v>404</v>
      </c>
      <c r="C48" s="36" t="s">
        <v>405</v>
      </c>
      <c r="D48" s="47">
        <f t="shared" si="1"/>
        <v>239160</v>
      </c>
      <c r="E48" s="72"/>
      <c r="F48" s="68">
        <v>239160</v>
      </c>
    </row>
    <row r="49" spans="1:6" ht="18.600000000000001" customHeight="1">
      <c r="A49" s="20" t="s">
        <v>372</v>
      </c>
      <c r="B49" s="20" t="s">
        <v>406</v>
      </c>
      <c r="C49" s="36" t="s">
        <v>407</v>
      </c>
      <c r="D49" s="47">
        <f t="shared" si="1"/>
        <v>0</v>
      </c>
      <c r="E49" s="72"/>
      <c r="F49" s="68">
        <v>0</v>
      </c>
    </row>
    <row r="50" spans="1:6" ht="18.600000000000001" customHeight="1">
      <c r="A50" s="20" t="s">
        <v>372</v>
      </c>
      <c r="B50" s="20" t="s">
        <v>91</v>
      </c>
      <c r="C50" s="36" t="s">
        <v>178</v>
      </c>
      <c r="D50" s="47">
        <f t="shared" si="1"/>
        <v>68980</v>
      </c>
      <c r="E50" s="72"/>
      <c r="F50" s="46">
        <v>68980</v>
      </c>
    </row>
    <row r="51" spans="1:6" ht="18.600000000000001" customHeight="1">
      <c r="A51" s="20"/>
      <c r="B51" s="20"/>
      <c r="C51" s="36" t="s">
        <v>215</v>
      </c>
      <c r="D51" s="67">
        <f>D52+D53+D54+D55+D56+D57+D58+D59+D60+D61+D63</f>
        <v>17900</v>
      </c>
      <c r="E51" s="67">
        <f>E52+E53+E54+E55+E56+E57+E58+E59+E60+E61+E63</f>
        <v>17900</v>
      </c>
      <c r="F51" s="67">
        <f>F52+F53+F54+F55+F56+F57+F58+F59+F60+F61+F63</f>
        <v>0</v>
      </c>
    </row>
    <row r="52" spans="1:6" ht="18.600000000000001" customHeight="1">
      <c r="A52" s="20" t="s">
        <v>408</v>
      </c>
      <c r="B52" s="20" t="s">
        <v>83</v>
      </c>
      <c r="C52" s="36" t="s">
        <v>409</v>
      </c>
      <c r="D52" s="47">
        <f t="shared" ref="D52:D63" si="2">E52+F52</f>
        <v>0</v>
      </c>
      <c r="E52" s="68">
        <v>0</v>
      </c>
      <c r="F52" s="49"/>
    </row>
    <row r="53" spans="1:6" ht="18.600000000000001" customHeight="1">
      <c r="A53" s="20" t="s">
        <v>408</v>
      </c>
      <c r="B53" s="20" t="s">
        <v>86</v>
      </c>
      <c r="C53" s="36" t="s">
        <v>410</v>
      </c>
      <c r="D53" s="47">
        <f t="shared" si="2"/>
        <v>0</v>
      </c>
      <c r="E53" s="68">
        <v>0</v>
      </c>
      <c r="F53" s="49"/>
    </row>
    <row r="54" spans="1:6" ht="18.600000000000001" customHeight="1">
      <c r="A54" s="20" t="s">
        <v>408</v>
      </c>
      <c r="B54" s="20" t="s">
        <v>159</v>
      </c>
      <c r="C54" s="36" t="s">
        <v>411</v>
      </c>
      <c r="D54" s="47">
        <f t="shared" si="2"/>
        <v>0</v>
      </c>
      <c r="E54" s="68">
        <v>0</v>
      </c>
      <c r="F54" s="49"/>
    </row>
    <row r="55" spans="1:6" ht="18.600000000000001" customHeight="1">
      <c r="A55" s="20" t="s">
        <v>408</v>
      </c>
      <c r="B55" s="20" t="s">
        <v>167</v>
      </c>
      <c r="C55" s="36" t="s">
        <v>412</v>
      </c>
      <c r="D55" s="47">
        <f t="shared" si="2"/>
        <v>0</v>
      </c>
      <c r="E55" s="68">
        <v>0</v>
      </c>
      <c r="F55" s="49"/>
    </row>
    <row r="56" spans="1:6" ht="18.600000000000001" customHeight="1">
      <c r="A56" s="20" t="s">
        <v>408</v>
      </c>
      <c r="B56" s="20" t="s">
        <v>89</v>
      </c>
      <c r="C56" s="36" t="s">
        <v>413</v>
      </c>
      <c r="D56" s="47">
        <f t="shared" si="2"/>
        <v>0</v>
      </c>
      <c r="E56" s="68">
        <v>0</v>
      </c>
      <c r="F56" s="49"/>
    </row>
    <row r="57" spans="1:6" ht="18.600000000000001" customHeight="1">
      <c r="A57" s="20" t="s">
        <v>408</v>
      </c>
      <c r="B57" s="20" t="s">
        <v>170</v>
      </c>
      <c r="C57" s="36" t="s">
        <v>414</v>
      </c>
      <c r="D57" s="47">
        <f t="shared" si="2"/>
        <v>0</v>
      </c>
      <c r="E57" s="68">
        <v>0</v>
      </c>
      <c r="F57" s="49"/>
    </row>
    <row r="58" spans="1:6" ht="18.600000000000001" customHeight="1">
      <c r="A58" s="20" t="s">
        <v>408</v>
      </c>
      <c r="B58" s="20" t="s">
        <v>172</v>
      </c>
      <c r="C58" s="36" t="s">
        <v>415</v>
      </c>
      <c r="D58" s="47">
        <f t="shared" si="2"/>
        <v>0</v>
      </c>
      <c r="E58" s="68">
        <v>0</v>
      </c>
      <c r="F58" s="49"/>
    </row>
    <row r="59" spans="1:6" ht="18.600000000000001" customHeight="1">
      <c r="A59" s="36" t="s">
        <v>408</v>
      </c>
      <c r="B59" s="36" t="s">
        <v>174</v>
      </c>
      <c r="C59" s="36" t="s">
        <v>218</v>
      </c>
      <c r="D59" s="47">
        <f t="shared" si="2"/>
        <v>0</v>
      </c>
      <c r="E59" s="68">
        <v>0</v>
      </c>
      <c r="F59" s="49"/>
    </row>
    <row r="60" spans="1:6" ht="18.600000000000001" customHeight="1">
      <c r="A60" s="36" t="s">
        <v>408</v>
      </c>
      <c r="B60" s="36" t="s">
        <v>176</v>
      </c>
      <c r="C60" s="36" t="s">
        <v>416</v>
      </c>
      <c r="D60" s="47">
        <f t="shared" si="2"/>
        <v>0</v>
      </c>
      <c r="E60" s="68">
        <v>0</v>
      </c>
      <c r="F60" s="49"/>
    </row>
    <row r="61" spans="1:6" ht="18.600000000000001" customHeight="1">
      <c r="A61" s="36" t="s">
        <v>408</v>
      </c>
      <c r="B61" s="36" t="s">
        <v>364</v>
      </c>
      <c r="C61" s="36" t="s">
        <v>219</v>
      </c>
      <c r="D61" s="47">
        <f t="shared" si="2"/>
        <v>0</v>
      </c>
      <c r="E61" s="46">
        <v>0</v>
      </c>
      <c r="F61" s="49"/>
    </row>
    <row r="62" spans="1:6" ht="18.600000000000001" customHeight="1">
      <c r="A62" s="36" t="s">
        <v>408</v>
      </c>
      <c r="B62" s="36" t="s">
        <v>91</v>
      </c>
      <c r="C62" s="36" t="s">
        <v>417</v>
      </c>
      <c r="D62" s="47">
        <f t="shared" si="2"/>
        <v>15900</v>
      </c>
      <c r="E62" s="74">
        <v>15900</v>
      </c>
      <c r="F62" s="49"/>
    </row>
    <row r="63" spans="1:6" ht="18.75" customHeight="1">
      <c r="A63" s="36" t="s">
        <v>408</v>
      </c>
      <c r="B63" s="36" t="s">
        <v>91</v>
      </c>
      <c r="C63" s="36" t="s">
        <v>418</v>
      </c>
      <c r="D63" s="47">
        <f t="shared" si="2"/>
        <v>17900</v>
      </c>
      <c r="E63" s="74">
        <v>17900</v>
      </c>
      <c r="F63" s="69"/>
    </row>
    <row r="64" spans="1:6" ht="18.600000000000001" customHeight="1">
      <c r="A64" s="75"/>
      <c r="B64" s="75"/>
      <c r="C64" s="76" t="s">
        <v>419</v>
      </c>
      <c r="D64" s="77">
        <f>SUM(D65:D67)</f>
        <v>0</v>
      </c>
      <c r="E64" s="77">
        <f>SUM(E65:E67)</f>
        <v>0</v>
      </c>
      <c r="F64" s="77">
        <f>SUM(F65:F67)</f>
        <v>0</v>
      </c>
    </row>
    <row r="65" spans="1:6" ht="18.600000000000001" customHeight="1">
      <c r="A65" s="75">
        <v>309</v>
      </c>
      <c r="B65" s="75" t="s">
        <v>86</v>
      </c>
      <c r="C65" s="76" t="s">
        <v>420</v>
      </c>
      <c r="D65" s="47">
        <f>E65+F65</f>
        <v>0</v>
      </c>
      <c r="E65" s="72"/>
      <c r="F65" s="78">
        <v>0</v>
      </c>
    </row>
    <row r="66" spans="1:6" ht="18.600000000000001" customHeight="1">
      <c r="A66" s="75">
        <v>309</v>
      </c>
      <c r="B66" s="75" t="s">
        <v>89</v>
      </c>
      <c r="C66" s="76" t="s">
        <v>183</v>
      </c>
      <c r="D66" s="47">
        <f>E66+F66</f>
        <v>0</v>
      </c>
      <c r="E66" s="72"/>
      <c r="F66" s="78">
        <v>0</v>
      </c>
    </row>
    <row r="67" spans="1:6" ht="18.600000000000001" customHeight="1">
      <c r="A67" s="75">
        <v>309</v>
      </c>
      <c r="B67" s="75" t="s">
        <v>170</v>
      </c>
      <c r="C67" s="76" t="s">
        <v>187</v>
      </c>
      <c r="D67" s="47">
        <f>E67+F67</f>
        <v>0</v>
      </c>
      <c r="E67" s="72"/>
      <c r="F67" s="79">
        <v>0</v>
      </c>
    </row>
    <row r="68" spans="1:6" ht="18.600000000000001" customHeight="1">
      <c r="A68" s="75"/>
      <c r="B68" s="75"/>
      <c r="C68" s="76" t="s">
        <v>262</v>
      </c>
      <c r="D68" s="80">
        <f>SUM(D69:D73)</f>
        <v>0</v>
      </c>
      <c r="E68" s="80">
        <f>SUM(E69:E73)</f>
        <v>0</v>
      </c>
      <c r="F68" s="80">
        <f>SUM(F69:F73)</f>
        <v>0</v>
      </c>
    </row>
    <row r="69" spans="1:6" ht="18.600000000000001" customHeight="1">
      <c r="A69" s="75">
        <v>310</v>
      </c>
      <c r="B69" s="75" t="s">
        <v>86</v>
      </c>
      <c r="C69" s="76" t="s">
        <v>420</v>
      </c>
      <c r="D69" s="47">
        <f>E69+F69</f>
        <v>0</v>
      </c>
      <c r="E69" s="72"/>
      <c r="F69" s="78">
        <v>0</v>
      </c>
    </row>
    <row r="70" spans="1:6" ht="18.600000000000001" customHeight="1">
      <c r="A70" s="75">
        <v>310</v>
      </c>
      <c r="B70" s="75" t="s">
        <v>159</v>
      </c>
      <c r="C70" s="76" t="s">
        <v>421</v>
      </c>
      <c r="D70" s="47">
        <f>E70+F70</f>
        <v>0</v>
      </c>
      <c r="E70" s="72"/>
      <c r="F70" s="78">
        <v>0</v>
      </c>
    </row>
    <row r="71" spans="1:6" ht="18.600000000000001" customHeight="1">
      <c r="A71" s="75">
        <v>310</v>
      </c>
      <c r="B71" s="75" t="s">
        <v>89</v>
      </c>
      <c r="C71" s="76" t="s">
        <v>183</v>
      </c>
      <c r="D71" s="47">
        <f>E71+F71</f>
        <v>0</v>
      </c>
      <c r="E71" s="72"/>
      <c r="F71" s="78">
        <v>0</v>
      </c>
    </row>
    <row r="72" spans="1:6" ht="18.600000000000001" customHeight="1">
      <c r="A72" s="75">
        <v>310</v>
      </c>
      <c r="B72" s="75" t="s">
        <v>170</v>
      </c>
      <c r="C72" s="76" t="s">
        <v>187</v>
      </c>
      <c r="D72" s="47">
        <f>E72+F72</f>
        <v>0</v>
      </c>
      <c r="E72" s="72"/>
      <c r="F72" s="78">
        <v>0</v>
      </c>
    </row>
    <row r="73" spans="1:6" ht="18.600000000000001" customHeight="1">
      <c r="A73" s="75">
        <v>310</v>
      </c>
      <c r="B73" s="75" t="s">
        <v>422</v>
      </c>
      <c r="C73" s="76" t="s">
        <v>423</v>
      </c>
      <c r="D73" s="47">
        <f>E73+F73</f>
        <v>0</v>
      </c>
      <c r="E73" s="72"/>
      <c r="F73" s="79">
        <v>0</v>
      </c>
    </row>
    <row r="74" spans="1:6" ht="18.600000000000001" customHeight="1">
      <c r="A74" s="75"/>
      <c r="B74" s="75"/>
      <c r="C74" s="76" t="s">
        <v>252</v>
      </c>
      <c r="D74" s="80">
        <f>SUM(D75:D76)</f>
        <v>0</v>
      </c>
      <c r="E74" s="80">
        <f>SUM(E75:E76)</f>
        <v>0</v>
      </c>
      <c r="F74" s="80">
        <f>SUM(F75:F76)</f>
        <v>0</v>
      </c>
    </row>
    <row r="75" spans="1:6" ht="18.600000000000001" customHeight="1">
      <c r="A75" s="75">
        <v>399</v>
      </c>
      <c r="B75" s="75" t="s">
        <v>174</v>
      </c>
      <c r="C75" s="76" t="s">
        <v>424</v>
      </c>
      <c r="D75" s="47">
        <f>E75+F75</f>
        <v>0</v>
      </c>
      <c r="E75" s="72"/>
      <c r="F75" s="81">
        <v>0</v>
      </c>
    </row>
    <row r="76" spans="1:6" ht="18.600000000000001" customHeight="1">
      <c r="A76" s="75">
        <v>399</v>
      </c>
      <c r="B76" s="75" t="s">
        <v>91</v>
      </c>
      <c r="C76" s="76" t="s">
        <v>139</v>
      </c>
      <c r="D76" s="47">
        <f>E76+F76</f>
        <v>0</v>
      </c>
      <c r="E76" s="72"/>
      <c r="F76" s="79">
        <v>0</v>
      </c>
    </row>
  </sheetData>
  <mergeCells count="6">
    <mergeCell ref="A3:C3"/>
    <mergeCell ref="D4:F4"/>
    <mergeCell ref="C5:C6"/>
    <mergeCell ref="D5:D6"/>
    <mergeCell ref="E5:E6"/>
    <mergeCell ref="F5:F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0"/>
  <sheetViews>
    <sheetView showGridLines="0" showZeros="0" workbookViewId="0"/>
  </sheetViews>
  <sheetFormatPr defaultColWidth="9.1640625" defaultRowHeight="12.75" customHeight="1"/>
  <cols>
    <col min="1" max="3" width="11" customWidth="1"/>
    <col min="4" max="4" width="12.6640625" customWidth="1"/>
    <col min="5" max="5" width="38" customWidth="1"/>
    <col min="6" max="6" width="17.33203125" customWidth="1"/>
    <col min="7" max="7" width="9.1640625" customWidth="1"/>
  </cols>
  <sheetData>
    <row r="1" spans="1:6" ht="20.100000000000001" customHeight="1">
      <c r="A1" s="1"/>
      <c r="B1" s="2"/>
      <c r="C1" s="2"/>
      <c r="D1" s="2"/>
      <c r="E1" s="2"/>
      <c r="F1" s="57" t="s">
        <v>425</v>
      </c>
    </row>
    <row r="2" spans="1:6" ht="20.100000000000001" customHeight="1">
      <c r="A2" s="180" t="s">
        <v>426</v>
      </c>
      <c r="B2" s="180"/>
      <c r="C2" s="180"/>
      <c r="D2" s="180"/>
      <c r="E2" s="180"/>
      <c r="F2" s="180"/>
    </row>
    <row r="3" spans="1:6" ht="20.100000000000001" customHeight="1">
      <c r="A3" s="4"/>
      <c r="B3" s="4"/>
      <c r="C3" s="4"/>
      <c r="D3" s="4"/>
      <c r="E3" s="4"/>
      <c r="F3" s="6" t="s">
        <v>2</v>
      </c>
    </row>
    <row r="4" spans="1:6" ht="20.100000000000001" customHeight="1">
      <c r="A4" s="10" t="s">
        <v>54</v>
      </c>
      <c r="B4" s="10"/>
      <c r="C4" s="10"/>
      <c r="D4" s="10"/>
      <c r="E4" s="10"/>
      <c r="F4" s="181" t="s">
        <v>68</v>
      </c>
    </row>
    <row r="5" spans="1:6" ht="20.100000000000001" customHeight="1">
      <c r="A5" s="10" t="s">
        <v>65</v>
      </c>
      <c r="B5" s="10"/>
      <c r="C5" s="10"/>
      <c r="D5" s="181" t="s">
        <v>66</v>
      </c>
      <c r="E5" s="181" t="s">
        <v>427</v>
      </c>
      <c r="F5" s="181"/>
    </row>
    <row r="6" spans="1:6" ht="30.75" customHeight="1">
      <c r="A6" s="58" t="s">
        <v>75</v>
      </c>
      <c r="B6" s="59" t="s">
        <v>76</v>
      </c>
      <c r="C6" s="58" t="s">
        <v>77</v>
      </c>
      <c r="D6" s="181"/>
      <c r="E6" s="181"/>
      <c r="F6" s="181"/>
    </row>
    <row r="7" spans="1:6" s="56" customFormat="1" ht="12.75" customHeight="1">
      <c r="A7" s="60" t="s">
        <v>78</v>
      </c>
      <c r="B7" s="60" t="s">
        <v>78</v>
      </c>
      <c r="C7" s="60" t="s">
        <v>78</v>
      </c>
      <c r="D7" s="60" t="s">
        <v>78</v>
      </c>
      <c r="E7" s="61" t="s">
        <v>78</v>
      </c>
      <c r="F7" s="61" t="s">
        <v>78</v>
      </c>
    </row>
    <row r="8" spans="1:6" ht="20.100000000000001" customHeight="1">
      <c r="A8" s="36"/>
      <c r="B8" s="36"/>
      <c r="C8" s="36"/>
      <c r="D8" s="20"/>
      <c r="E8" s="20" t="s">
        <v>55</v>
      </c>
      <c r="F8" s="46">
        <v>1730000</v>
      </c>
    </row>
    <row r="9" spans="1:6" ht="20.100000000000001" customHeight="1">
      <c r="A9" s="36"/>
      <c r="B9" s="36"/>
      <c r="C9" s="36"/>
      <c r="D9" s="20" t="s">
        <v>79</v>
      </c>
      <c r="E9" s="20" t="s">
        <v>80</v>
      </c>
      <c r="F9" s="46">
        <v>1730000</v>
      </c>
    </row>
    <row r="10" spans="1:6" ht="20.100000000000001" customHeight="1">
      <c r="A10" s="36"/>
      <c r="B10" s="36"/>
      <c r="C10" s="36"/>
      <c r="D10" s="20"/>
      <c r="E10" s="20"/>
      <c r="F10" s="46">
        <v>1730000</v>
      </c>
    </row>
    <row r="11" spans="1:6" ht="20.100000000000001" customHeight="1">
      <c r="A11" s="36" t="s">
        <v>81</v>
      </c>
      <c r="B11" s="36" t="s">
        <v>82</v>
      </c>
      <c r="C11" s="36" t="s">
        <v>86</v>
      </c>
      <c r="D11" s="20" t="s">
        <v>84</v>
      </c>
      <c r="E11" s="20" t="s">
        <v>428</v>
      </c>
      <c r="F11" s="46">
        <v>200000</v>
      </c>
    </row>
    <row r="12" spans="1:6" ht="20.100000000000001" customHeight="1">
      <c r="A12" s="36" t="s">
        <v>81</v>
      </c>
      <c r="B12" s="36" t="s">
        <v>82</v>
      </c>
      <c r="C12" s="36" t="s">
        <v>86</v>
      </c>
      <c r="D12" s="20" t="s">
        <v>84</v>
      </c>
      <c r="E12" s="20" t="s">
        <v>429</v>
      </c>
      <c r="F12" s="46">
        <v>200000</v>
      </c>
    </row>
    <row r="13" spans="1:6" ht="20.100000000000001" customHeight="1">
      <c r="A13" s="36" t="s">
        <v>81</v>
      </c>
      <c r="B13" s="36" t="s">
        <v>82</v>
      </c>
      <c r="C13" s="36" t="s">
        <v>86</v>
      </c>
      <c r="D13" s="20" t="s">
        <v>84</v>
      </c>
      <c r="E13" s="20" t="s">
        <v>430</v>
      </c>
      <c r="F13" s="46">
        <v>250000</v>
      </c>
    </row>
    <row r="14" spans="1:6" ht="20.100000000000001" customHeight="1">
      <c r="A14" s="36" t="s">
        <v>81</v>
      </c>
      <c r="B14" s="36" t="s">
        <v>82</v>
      </c>
      <c r="C14" s="36" t="s">
        <v>86</v>
      </c>
      <c r="D14" s="20" t="s">
        <v>84</v>
      </c>
      <c r="E14" s="20" t="s">
        <v>431</v>
      </c>
      <c r="F14" s="46">
        <v>200000</v>
      </c>
    </row>
    <row r="15" spans="1:6" ht="20.100000000000001" customHeight="1">
      <c r="A15" s="36" t="s">
        <v>81</v>
      </c>
      <c r="B15" s="36" t="s">
        <v>82</v>
      </c>
      <c r="C15" s="36" t="s">
        <v>86</v>
      </c>
      <c r="D15" s="20" t="s">
        <v>84</v>
      </c>
      <c r="E15" s="20" t="s">
        <v>432</v>
      </c>
      <c r="F15" s="46">
        <v>50000</v>
      </c>
    </row>
    <row r="16" spans="1:6" ht="20.100000000000001" customHeight="1">
      <c r="A16" s="36" t="s">
        <v>81</v>
      </c>
      <c r="B16" s="36" t="s">
        <v>82</v>
      </c>
      <c r="C16" s="36" t="s">
        <v>86</v>
      </c>
      <c r="D16" s="20" t="s">
        <v>84</v>
      </c>
      <c r="E16" s="20" t="s">
        <v>433</v>
      </c>
      <c r="F16" s="46">
        <v>100000</v>
      </c>
    </row>
    <row r="17" spans="1:6" ht="20.100000000000001" customHeight="1">
      <c r="A17" s="36" t="s">
        <v>81</v>
      </c>
      <c r="B17" s="36" t="s">
        <v>82</v>
      </c>
      <c r="C17" s="36" t="s">
        <v>86</v>
      </c>
      <c r="D17" s="20" t="s">
        <v>84</v>
      </c>
      <c r="E17" s="20" t="s">
        <v>434</v>
      </c>
      <c r="F17" s="46">
        <v>280000</v>
      </c>
    </row>
    <row r="18" spans="1:6" ht="20.100000000000001" customHeight="1">
      <c r="A18" s="36" t="s">
        <v>81</v>
      </c>
      <c r="B18" s="36" t="s">
        <v>82</v>
      </c>
      <c r="C18" s="36" t="s">
        <v>86</v>
      </c>
      <c r="D18" s="20" t="s">
        <v>84</v>
      </c>
      <c r="E18" s="20" t="s">
        <v>435</v>
      </c>
      <c r="F18" s="46">
        <v>90000</v>
      </c>
    </row>
    <row r="19" spans="1:6" ht="20.100000000000001" customHeight="1">
      <c r="A19" s="36" t="s">
        <v>81</v>
      </c>
      <c r="B19" s="36" t="s">
        <v>82</v>
      </c>
      <c r="C19" s="36" t="s">
        <v>86</v>
      </c>
      <c r="D19" s="20" t="s">
        <v>84</v>
      </c>
      <c r="E19" s="20" t="s">
        <v>436</v>
      </c>
      <c r="F19" s="46">
        <v>110000</v>
      </c>
    </row>
    <row r="20" spans="1:6" ht="20.100000000000001" customHeight="1">
      <c r="A20" s="36" t="s">
        <v>81</v>
      </c>
      <c r="B20" s="36" t="s">
        <v>82</v>
      </c>
      <c r="C20" s="36" t="s">
        <v>86</v>
      </c>
      <c r="D20" s="20" t="s">
        <v>84</v>
      </c>
      <c r="E20" s="20" t="s">
        <v>437</v>
      </c>
      <c r="F20" s="46">
        <v>250000</v>
      </c>
    </row>
  </sheetData>
  <mergeCells count="4">
    <mergeCell ref="A2:F2"/>
    <mergeCell ref="D5:D6"/>
    <mergeCell ref="E5:E6"/>
    <mergeCell ref="F4:F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27"/>
      <c r="B1" s="27"/>
      <c r="C1" s="27"/>
      <c r="D1" s="27"/>
      <c r="E1" s="28"/>
      <c r="F1" s="27"/>
      <c r="G1" s="27"/>
      <c r="H1" s="29" t="s">
        <v>438</v>
      </c>
      <c r="I1" s="39"/>
    </row>
    <row r="2" spans="1:9" ht="25.5" customHeight="1">
      <c r="A2" s="180" t="s">
        <v>439</v>
      </c>
      <c r="B2" s="180"/>
      <c r="C2" s="180"/>
      <c r="D2" s="180"/>
      <c r="E2" s="180"/>
      <c r="F2" s="180"/>
      <c r="G2" s="180"/>
      <c r="H2" s="180"/>
      <c r="I2" s="39"/>
    </row>
    <row r="3" spans="1:9" ht="20.100000000000001" customHeight="1">
      <c r="A3" s="5"/>
      <c r="B3" s="30"/>
      <c r="C3" s="30"/>
      <c r="D3" s="30"/>
      <c r="E3" s="30"/>
      <c r="F3" s="30"/>
      <c r="G3" s="30"/>
      <c r="H3" s="6" t="s">
        <v>2</v>
      </c>
      <c r="I3" s="39"/>
    </row>
    <row r="4" spans="1:9" ht="20.100000000000001" customHeight="1">
      <c r="A4" s="193" t="s">
        <v>440</v>
      </c>
      <c r="B4" s="193" t="s">
        <v>441</v>
      </c>
      <c r="C4" s="184" t="s">
        <v>442</v>
      </c>
      <c r="D4" s="184"/>
      <c r="E4" s="184"/>
      <c r="F4" s="184"/>
      <c r="G4" s="184"/>
      <c r="H4" s="184"/>
      <c r="I4" s="39"/>
    </row>
    <row r="5" spans="1:9" ht="20.100000000000001" customHeight="1">
      <c r="A5" s="193"/>
      <c r="B5" s="193"/>
      <c r="C5" s="198" t="s">
        <v>55</v>
      </c>
      <c r="D5" s="191" t="s">
        <v>288</v>
      </c>
      <c r="E5" s="31" t="s">
        <v>443</v>
      </c>
      <c r="F5" s="32"/>
      <c r="G5" s="32"/>
      <c r="H5" s="200" t="s">
        <v>293</v>
      </c>
      <c r="I5" s="39"/>
    </row>
    <row r="6" spans="1:9" ht="33.75" customHeight="1">
      <c r="A6" s="192"/>
      <c r="B6" s="192"/>
      <c r="C6" s="199"/>
      <c r="D6" s="186"/>
      <c r="E6" s="33" t="s">
        <v>70</v>
      </c>
      <c r="F6" s="34" t="s">
        <v>444</v>
      </c>
      <c r="G6" s="35" t="s">
        <v>445</v>
      </c>
      <c r="H6" s="195"/>
      <c r="I6" s="39"/>
    </row>
    <row r="7" spans="1:9" s="43" customFormat="1" ht="20.100000000000001" customHeight="1">
      <c r="A7" s="18" t="s">
        <v>78</v>
      </c>
      <c r="B7" s="19" t="s">
        <v>78</v>
      </c>
      <c r="C7" s="44">
        <v>1</v>
      </c>
      <c r="D7" s="18">
        <v>2</v>
      </c>
      <c r="E7" s="18">
        <v>3</v>
      </c>
      <c r="F7" s="18">
        <v>4</v>
      </c>
      <c r="G7" s="19">
        <v>5</v>
      </c>
      <c r="H7" s="45">
        <v>6</v>
      </c>
      <c r="I7" s="55"/>
    </row>
    <row r="8" spans="1:9" ht="20.100000000000001" customHeight="1">
      <c r="A8" s="20"/>
      <c r="B8" s="20" t="s">
        <v>55</v>
      </c>
      <c r="C8" s="46">
        <v>62000</v>
      </c>
      <c r="D8" s="47">
        <v>0</v>
      </c>
      <c r="E8" s="48">
        <v>53000</v>
      </c>
      <c r="F8" s="46">
        <v>0</v>
      </c>
      <c r="G8" s="49">
        <v>53000</v>
      </c>
      <c r="H8" s="49">
        <v>9000</v>
      </c>
      <c r="I8" s="39"/>
    </row>
    <row r="9" spans="1:9" ht="20.100000000000001" customHeight="1">
      <c r="A9" s="20" t="s">
        <v>79</v>
      </c>
      <c r="B9" s="20"/>
      <c r="C9" s="46">
        <v>62000</v>
      </c>
      <c r="D9" s="47">
        <v>0</v>
      </c>
      <c r="E9" s="48">
        <v>53000</v>
      </c>
      <c r="F9" s="46">
        <v>0</v>
      </c>
      <c r="G9" s="49">
        <v>53000</v>
      </c>
      <c r="H9" s="49">
        <v>9000</v>
      </c>
      <c r="I9" s="39"/>
    </row>
    <row r="10" spans="1:9" ht="20.100000000000001" customHeight="1">
      <c r="A10" s="20" t="s">
        <v>84</v>
      </c>
      <c r="B10" s="20" t="s">
        <v>80</v>
      </c>
      <c r="C10" s="46">
        <v>62000</v>
      </c>
      <c r="D10" s="47">
        <v>0</v>
      </c>
      <c r="E10" s="48">
        <v>53000</v>
      </c>
      <c r="F10" s="46">
        <v>0</v>
      </c>
      <c r="G10" s="49">
        <v>53000</v>
      </c>
      <c r="H10" s="49">
        <v>9000</v>
      </c>
      <c r="I10" s="41"/>
    </row>
    <row r="11" spans="1:9" ht="20.100000000000001" customHeight="1">
      <c r="A11" s="50"/>
      <c r="B11" s="50"/>
      <c r="C11" s="50"/>
      <c r="D11" s="50"/>
      <c r="E11" s="51"/>
      <c r="F11" s="50"/>
      <c r="G11" s="50"/>
      <c r="H11" s="41"/>
      <c r="I11" s="41"/>
    </row>
    <row r="12" spans="1:9" ht="20.100000000000001" customHeight="1">
      <c r="A12" s="50"/>
      <c r="B12" s="50"/>
      <c r="C12" s="50"/>
      <c r="D12" s="50"/>
      <c r="E12" s="52"/>
      <c r="F12" s="50"/>
      <c r="G12" s="50"/>
      <c r="H12" s="41"/>
      <c r="I12" s="41"/>
    </row>
    <row r="13" spans="1:9" ht="20.100000000000001" customHeight="1">
      <c r="A13" s="50"/>
      <c r="B13" s="50"/>
      <c r="C13" s="50"/>
      <c r="D13" s="50"/>
      <c r="E13" s="52"/>
      <c r="F13" s="50"/>
      <c r="G13" s="50"/>
      <c r="H13" s="41"/>
      <c r="I13" s="41"/>
    </row>
    <row r="14" spans="1:9" ht="20.100000000000001" customHeight="1">
      <c r="A14" s="50"/>
      <c r="B14" s="50"/>
      <c r="C14" s="50"/>
      <c r="D14" s="50"/>
      <c r="E14" s="51"/>
      <c r="F14" s="50"/>
      <c r="G14" s="50"/>
      <c r="H14" s="41"/>
      <c r="I14" s="41"/>
    </row>
    <row r="15" spans="1:9" ht="20.100000000000001" customHeight="1">
      <c r="A15" s="50"/>
      <c r="B15" s="50"/>
      <c r="C15" s="50"/>
      <c r="D15" s="50"/>
      <c r="E15" s="51"/>
      <c r="F15" s="50"/>
      <c r="G15" s="50"/>
      <c r="H15" s="41"/>
      <c r="I15" s="41"/>
    </row>
    <row r="16" spans="1:9" ht="20.100000000000001" customHeight="1">
      <c r="A16" s="50"/>
      <c r="B16" s="50"/>
      <c r="C16" s="50"/>
      <c r="D16" s="50"/>
      <c r="E16" s="52"/>
      <c r="F16" s="50"/>
      <c r="G16" s="50"/>
      <c r="H16" s="41"/>
      <c r="I16" s="41"/>
    </row>
    <row r="17" spans="1:9" ht="20.100000000000001" customHeight="1">
      <c r="A17" s="50"/>
      <c r="B17" s="50"/>
      <c r="C17" s="50"/>
      <c r="D17" s="50"/>
      <c r="E17" s="52"/>
      <c r="F17" s="50"/>
      <c r="G17" s="50"/>
      <c r="H17" s="41"/>
      <c r="I17" s="41"/>
    </row>
    <row r="18" spans="1:9" ht="20.100000000000001" customHeight="1">
      <c r="A18" s="50"/>
      <c r="B18" s="50"/>
      <c r="C18" s="50"/>
      <c r="D18" s="50"/>
      <c r="E18" s="53"/>
      <c r="F18" s="50"/>
      <c r="G18" s="50"/>
      <c r="H18" s="41"/>
      <c r="I18" s="41"/>
    </row>
    <row r="19" spans="1:9" ht="20.100000000000001" customHeight="1">
      <c r="A19" s="50"/>
      <c r="B19" s="50"/>
      <c r="C19" s="50"/>
      <c r="D19" s="50"/>
      <c r="E19" s="51"/>
      <c r="F19" s="50"/>
      <c r="G19" s="50"/>
      <c r="H19" s="41"/>
      <c r="I19" s="41"/>
    </row>
    <row r="20" spans="1:9" ht="20.100000000000001" customHeight="1">
      <c r="A20" s="51"/>
      <c r="B20" s="51"/>
      <c r="C20" s="51"/>
      <c r="D20" s="51"/>
      <c r="E20" s="51"/>
      <c r="F20" s="50"/>
      <c r="G20" s="50"/>
      <c r="H20" s="41"/>
      <c r="I20" s="41"/>
    </row>
    <row r="21" spans="1:9" ht="20.100000000000001" customHeight="1">
      <c r="A21" s="41"/>
      <c r="B21" s="41"/>
      <c r="C21" s="41"/>
      <c r="D21" s="41"/>
      <c r="E21" s="54"/>
      <c r="F21" s="41"/>
      <c r="G21" s="41"/>
      <c r="H21" s="41"/>
      <c r="I21" s="41"/>
    </row>
    <row r="22" spans="1:9" ht="20.100000000000001" customHeight="1">
      <c r="A22" s="41"/>
      <c r="B22" s="41"/>
      <c r="C22" s="41"/>
      <c r="D22" s="41"/>
      <c r="E22" s="54"/>
      <c r="F22" s="41"/>
      <c r="G22" s="41"/>
      <c r="H22" s="41"/>
      <c r="I22" s="41"/>
    </row>
    <row r="23" spans="1:9" ht="20.100000000000001" customHeight="1">
      <c r="A23" s="41"/>
      <c r="B23" s="41"/>
      <c r="C23" s="41"/>
      <c r="D23" s="41"/>
      <c r="E23" s="54"/>
      <c r="F23" s="41"/>
      <c r="G23" s="41"/>
      <c r="H23" s="41"/>
      <c r="I23" s="41"/>
    </row>
    <row r="24" spans="1:9" ht="20.100000000000001" customHeight="1">
      <c r="A24" s="41"/>
      <c r="B24" s="41"/>
      <c r="C24" s="41"/>
      <c r="D24" s="41"/>
      <c r="E24" s="54"/>
      <c r="F24" s="41"/>
      <c r="G24" s="41"/>
      <c r="H24" s="41"/>
      <c r="I24" s="41"/>
    </row>
    <row r="25" spans="1:9" ht="20.100000000000001" customHeight="1">
      <c r="A25" s="41"/>
      <c r="B25" s="41"/>
      <c r="C25" s="41"/>
      <c r="D25" s="41"/>
      <c r="E25" s="54"/>
      <c r="F25" s="41"/>
      <c r="G25" s="41"/>
      <c r="H25" s="41"/>
      <c r="I25" s="41"/>
    </row>
    <row r="26" spans="1:9" ht="20.100000000000001" customHeight="1">
      <c r="A26" s="41"/>
      <c r="B26" s="41"/>
      <c r="C26" s="41"/>
      <c r="D26" s="41"/>
      <c r="E26" s="54"/>
      <c r="F26" s="41"/>
      <c r="G26" s="41"/>
      <c r="H26" s="41"/>
      <c r="I26" s="41"/>
    </row>
    <row r="27" spans="1:9" ht="20.100000000000001" customHeight="1">
      <c r="A27" s="41"/>
      <c r="B27" s="41"/>
      <c r="C27" s="41"/>
      <c r="D27" s="41"/>
      <c r="E27" s="54"/>
      <c r="F27" s="41"/>
      <c r="G27" s="41"/>
      <c r="H27" s="41"/>
      <c r="I27" s="41"/>
    </row>
    <row r="28" spans="1:9" ht="20.100000000000001" customHeight="1">
      <c r="A28" s="41"/>
      <c r="B28" s="41"/>
      <c r="C28" s="41"/>
      <c r="D28" s="41"/>
      <c r="E28" s="54"/>
      <c r="F28" s="41"/>
      <c r="G28" s="41"/>
      <c r="H28" s="41"/>
      <c r="I28" s="41"/>
    </row>
    <row r="29" spans="1:9" ht="20.100000000000001" customHeight="1">
      <c r="A29" s="41"/>
      <c r="B29" s="41"/>
      <c r="C29" s="41"/>
      <c r="D29" s="41"/>
      <c r="E29" s="54"/>
      <c r="F29" s="41"/>
      <c r="G29" s="41"/>
      <c r="H29" s="41"/>
      <c r="I29" s="41"/>
    </row>
    <row r="30" spans="1:9" ht="20.100000000000001" customHeight="1">
      <c r="A30" s="41"/>
      <c r="B30" s="41"/>
      <c r="C30" s="41"/>
      <c r="D30" s="41"/>
      <c r="E30" s="54"/>
      <c r="F30" s="41"/>
      <c r="G30" s="41"/>
      <c r="H30" s="41"/>
      <c r="I30" s="41"/>
    </row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/>
  </sheetViews>
  <sheetFormatPr defaultColWidth="9.1640625" defaultRowHeight="12.75" customHeight="1"/>
  <cols>
    <col min="1" max="3" width="5.6640625" customWidth="1"/>
    <col min="4" max="4" width="17" customWidth="1"/>
    <col min="5" max="5" width="62.16406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446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80" t="s">
        <v>447</v>
      </c>
      <c r="B2" s="180"/>
      <c r="C2" s="180"/>
      <c r="D2" s="180"/>
      <c r="E2" s="180"/>
      <c r="F2" s="180"/>
      <c r="G2" s="180"/>
      <c r="H2" s="180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4" t="s">
        <v>448</v>
      </c>
      <c r="B3" s="4"/>
      <c r="C3" s="4"/>
      <c r="D3" s="4"/>
      <c r="E3" s="4"/>
      <c r="F3" s="5"/>
      <c r="G3" s="5"/>
      <c r="H3" s="6" t="s"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7" t="s">
        <v>54</v>
      </c>
      <c r="B4" s="7"/>
      <c r="C4" s="7"/>
      <c r="D4" s="8"/>
      <c r="E4" s="9"/>
      <c r="F4" s="184" t="s">
        <v>449</v>
      </c>
      <c r="G4" s="184"/>
      <c r="H4" s="18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10" t="s">
        <v>65</v>
      </c>
      <c r="B5" s="11"/>
      <c r="C5" s="12"/>
      <c r="D5" s="201" t="s">
        <v>66</v>
      </c>
      <c r="E5" s="193" t="s">
        <v>150</v>
      </c>
      <c r="F5" s="181" t="s">
        <v>55</v>
      </c>
      <c r="G5" s="181" t="s">
        <v>99</v>
      </c>
      <c r="H5" s="184" t="s">
        <v>100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5" t="s">
        <v>75</v>
      </c>
      <c r="B6" s="16" t="s">
        <v>76</v>
      </c>
      <c r="C6" s="17" t="s">
        <v>77</v>
      </c>
      <c r="D6" s="202"/>
      <c r="E6" s="192"/>
      <c r="F6" s="186"/>
      <c r="G6" s="186"/>
      <c r="H6" s="203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20"/>
      <c r="B7" s="20"/>
      <c r="C7" s="20"/>
      <c r="D7" s="20"/>
      <c r="E7" s="20"/>
      <c r="F7" s="21"/>
      <c r="G7" s="22"/>
      <c r="H7" s="21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20.100000000000001" customHeight="1">
      <c r="A8" s="20"/>
      <c r="B8" s="20"/>
      <c r="C8" s="20"/>
      <c r="D8" s="20"/>
      <c r="E8" s="20"/>
      <c r="F8" s="21"/>
      <c r="G8" s="22"/>
      <c r="H8" s="2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20"/>
      <c r="B9" s="20"/>
      <c r="C9" s="20"/>
      <c r="D9" s="20"/>
      <c r="E9" s="20"/>
      <c r="F9" s="21"/>
      <c r="G9" s="22"/>
      <c r="H9" s="21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</row>
    <row r="10" spans="1:245" ht="20.100000000000001" customHeight="1">
      <c r="A10" s="20"/>
      <c r="B10" s="20"/>
      <c r="C10" s="20"/>
      <c r="D10" s="20"/>
      <c r="E10" s="20"/>
      <c r="F10" s="21"/>
      <c r="G10" s="22"/>
      <c r="H10" s="21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</row>
    <row r="11" spans="1:245" ht="20.100000000000001" customHeight="1"/>
    <row r="12" spans="1:245" ht="20.100000000000001" customHeight="1"/>
    <row r="13" spans="1:245" ht="20.100000000000001" customHeight="1"/>
    <row r="14" spans="1:245" ht="20.100000000000001" customHeight="1"/>
    <row r="15" spans="1:245" ht="20.100000000000001" customHeight="1"/>
    <row r="16" spans="1:24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spans="1:245" ht="20.100000000000001" customHeight="1"/>
    <row r="34" spans="1:245" ht="20.100000000000001" customHeight="1"/>
    <row r="35" spans="1:245" ht="20.100000000000001" customHeight="1"/>
    <row r="36" spans="1:245" ht="20.100000000000001" customHeight="1"/>
    <row r="37" spans="1:245" ht="20.100000000000001" customHeight="1"/>
    <row r="38" spans="1:245" ht="20.100000000000001" customHeight="1"/>
    <row r="39" spans="1:245" ht="20.100000000000001" customHeight="1"/>
    <row r="40" spans="1:245" ht="20.100000000000001" customHeight="1"/>
    <row r="41" spans="1:245" ht="20.100000000000001" customHeight="1"/>
    <row r="42" spans="1:245" ht="20.100000000000001" customHeight="1"/>
    <row r="43" spans="1:245" ht="20.100000000000001" customHeight="1"/>
    <row r="44" spans="1:245" ht="20.100000000000001" customHeight="1">
      <c r="A44" s="25"/>
      <c r="B44" s="25"/>
      <c r="C44" s="25"/>
      <c r="D44" s="25"/>
      <c r="E44" s="25"/>
      <c r="F44" s="23"/>
      <c r="G44" s="23"/>
      <c r="H44" s="42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  <c r="AR44" s="25"/>
      <c r="AS44" s="25"/>
      <c r="AT44" s="25"/>
      <c r="AU44" s="25"/>
      <c r="AV44" s="25"/>
      <c r="AW44" s="25"/>
      <c r="AX44" s="25"/>
      <c r="AY44" s="25"/>
      <c r="AZ44" s="25"/>
      <c r="BA44" s="25"/>
      <c r="BB44" s="25"/>
      <c r="BC44" s="25"/>
      <c r="BD44" s="25"/>
      <c r="BE44" s="25"/>
      <c r="BF44" s="25"/>
      <c r="BG44" s="25"/>
      <c r="BH44" s="25"/>
      <c r="BI44" s="25"/>
      <c r="BJ44" s="25"/>
      <c r="BK44" s="25"/>
      <c r="BL44" s="25"/>
      <c r="BM44" s="25"/>
      <c r="BN44" s="25"/>
      <c r="BO44" s="25"/>
      <c r="BP44" s="25"/>
      <c r="BQ44" s="25"/>
      <c r="BR44" s="25"/>
      <c r="BS44" s="25"/>
      <c r="BT44" s="25"/>
      <c r="BU44" s="25"/>
      <c r="BV44" s="25"/>
      <c r="BW44" s="25"/>
      <c r="BX44" s="25"/>
      <c r="BY44" s="25"/>
      <c r="BZ44" s="25"/>
      <c r="CA44" s="25"/>
      <c r="CB44" s="25"/>
      <c r="CC44" s="25"/>
      <c r="CD44" s="25"/>
      <c r="CE44" s="25"/>
      <c r="CF44" s="25"/>
      <c r="CG44" s="25"/>
      <c r="CH44" s="25"/>
      <c r="CI44" s="25"/>
      <c r="CJ44" s="25"/>
      <c r="CK44" s="25"/>
      <c r="CL44" s="25"/>
      <c r="CM44" s="25"/>
      <c r="CN44" s="25"/>
      <c r="CO44" s="25"/>
      <c r="CP44" s="25"/>
      <c r="CQ44" s="25"/>
      <c r="CR44" s="25"/>
      <c r="CS44" s="25"/>
      <c r="CT44" s="25"/>
      <c r="CU44" s="25"/>
      <c r="CV44" s="25"/>
      <c r="CW44" s="25"/>
      <c r="CX44" s="25"/>
      <c r="CY44" s="25"/>
      <c r="CZ44" s="25"/>
      <c r="DA44" s="25"/>
      <c r="DB44" s="25"/>
      <c r="DC44" s="25"/>
      <c r="DD44" s="25"/>
      <c r="DE44" s="25"/>
      <c r="DF44" s="25"/>
      <c r="DG44" s="25"/>
      <c r="DH44" s="25"/>
      <c r="DI44" s="25"/>
      <c r="DJ44" s="25"/>
      <c r="DK44" s="25"/>
      <c r="DL44" s="25"/>
      <c r="DM44" s="25"/>
      <c r="DN44" s="25"/>
      <c r="DO44" s="25"/>
      <c r="DP44" s="25"/>
      <c r="DQ44" s="25"/>
      <c r="DR44" s="25"/>
      <c r="DS44" s="25"/>
      <c r="DT44" s="25"/>
      <c r="DU44" s="25"/>
      <c r="DV44" s="25"/>
      <c r="DW44" s="25"/>
      <c r="DX44" s="25"/>
      <c r="DY44" s="25"/>
      <c r="DZ44" s="25"/>
      <c r="EA44" s="25"/>
      <c r="EB44" s="25"/>
      <c r="EC44" s="25"/>
      <c r="ED44" s="25"/>
      <c r="EE44" s="25"/>
      <c r="EF44" s="25"/>
      <c r="EG44" s="25"/>
      <c r="EH44" s="25"/>
      <c r="EI44" s="25"/>
      <c r="EJ44" s="25"/>
      <c r="EK44" s="25"/>
      <c r="EL44" s="25"/>
      <c r="EM44" s="25"/>
      <c r="EN44" s="25"/>
      <c r="EO44" s="25"/>
      <c r="EP44" s="25"/>
      <c r="EQ44" s="25"/>
      <c r="ER44" s="25"/>
      <c r="ES44" s="25"/>
      <c r="ET44" s="25"/>
      <c r="EU44" s="25"/>
      <c r="EV44" s="25"/>
      <c r="EW44" s="25"/>
      <c r="EX44" s="25"/>
      <c r="EY44" s="25"/>
      <c r="EZ44" s="25"/>
      <c r="FA44" s="25"/>
      <c r="FB44" s="25"/>
      <c r="FC44" s="25"/>
      <c r="FD44" s="25"/>
      <c r="FE44" s="25"/>
      <c r="FF44" s="25"/>
      <c r="FG44" s="25"/>
      <c r="FH44" s="25"/>
      <c r="FI44" s="25"/>
      <c r="FJ44" s="25"/>
      <c r="FK44" s="25"/>
      <c r="FL44" s="25"/>
      <c r="FM44" s="25"/>
      <c r="FN44" s="25"/>
      <c r="FO44" s="25"/>
      <c r="FP44" s="25"/>
      <c r="FQ44" s="25"/>
      <c r="FR44" s="25"/>
      <c r="FS44" s="25"/>
      <c r="FT44" s="25"/>
      <c r="FU44" s="25"/>
      <c r="FV44" s="25"/>
      <c r="FW44" s="25"/>
      <c r="FX44" s="25"/>
      <c r="FY44" s="25"/>
      <c r="FZ44" s="25"/>
      <c r="GA44" s="25"/>
      <c r="GB44" s="25"/>
      <c r="GC44" s="25"/>
      <c r="GD44" s="25"/>
      <c r="GE44" s="25"/>
      <c r="GF44" s="25"/>
      <c r="GG44" s="25"/>
      <c r="GH44" s="25"/>
      <c r="GI44" s="25"/>
      <c r="GJ44" s="25"/>
      <c r="GK44" s="25"/>
      <c r="GL44" s="25"/>
      <c r="GM44" s="25"/>
      <c r="GN44" s="25"/>
      <c r="GO44" s="25"/>
      <c r="GP44" s="25"/>
      <c r="GQ44" s="25"/>
      <c r="GR44" s="25"/>
      <c r="GS44" s="25"/>
      <c r="GT44" s="25"/>
      <c r="GU44" s="25"/>
      <c r="GV44" s="25"/>
      <c r="GW44" s="25"/>
      <c r="GX44" s="25"/>
      <c r="GY44" s="25"/>
      <c r="GZ44" s="25"/>
      <c r="HA44" s="25"/>
      <c r="HB44" s="25"/>
      <c r="HC44" s="25"/>
      <c r="HD44" s="25"/>
      <c r="HE44" s="25"/>
      <c r="HF44" s="25"/>
      <c r="HG44" s="25"/>
      <c r="HH44" s="25"/>
      <c r="HI44" s="25"/>
      <c r="HJ44" s="25"/>
      <c r="HK44" s="25"/>
      <c r="HL44" s="25"/>
      <c r="HM44" s="25"/>
      <c r="HN44" s="25"/>
      <c r="HO44" s="25"/>
      <c r="HP44" s="25"/>
      <c r="HQ44" s="25"/>
      <c r="HR44" s="25"/>
      <c r="HS44" s="25"/>
      <c r="HT44" s="25"/>
      <c r="HU44" s="25"/>
      <c r="HV44" s="25"/>
      <c r="HW44" s="25"/>
      <c r="HX44" s="25"/>
      <c r="HY44" s="25"/>
      <c r="HZ44" s="25"/>
      <c r="IA44" s="25"/>
      <c r="IB44" s="25"/>
      <c r="IC44" s="25"/>
      <c r="ID44" s="25"/>
      <c r="IE44" s="25"/>
      <c r="IF44" s="25"/>
      <c r="IG44" s="25"/>
      <c r="IH44" s="25"/>
      <c r="II44" s="25"/>
      <c r="IJ44" s="25"/>
      <c r="IK44" s="25"/>
    </row>
    <row r="45" spans="1:245" ht="20.100000000000001" customHeight="1">
      <c r="A45" s="25"/>
      <c r="B45" s="25"/>
      <c r="C45" s="25"/>
      <c r="D45" s="25"/>
      <c r="E45" s="25"/>
      <c r="F45" s="23"/>
      <c r="G45" s="23"/>
      <c r="H45" s="42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  <c r="BC45" s="25"/>
      <c r="BD45" s="25"/>
      <c r="BE45" s="25"/>
      <c r="BF45" s="25"/>
      <c r="BG45" s="25"/>
      <c r="BH45" s="25"/>
      <c r="BI45" s="25"/>
      <c r="BJ45" s="25"/>
      <c r="BK45" s="25"/>
      <c r="BL45" s="25"/>
      <c r="BM45" s="25"/>
      <c r="BN45" s="25"/>
      <c r="BO45" s="25"/>
      <c r="BP45" s="25"/>
      <c r="BQ45" s="25"/>
      <c r="BR45" s="25"/>
      <c r="BS45" s="25"/>
      <c r="BT45" s="25"/>
      <c r="BU45" s="25"/>
      <c r="BV45" s="25"/>
      <c r="BW45" s="25"/>
      <c r="BX45" s="25"/>
      <c r="BY45" s="25"/>
      <c r="BZ45" s="25"/>
      <c r="CA45" s="25"/>
      <c r="CB45" s="25"/>
      <c r="CC45" s="25"/>
      <c r="CD45" s="25"/>
      <c r="CE45" s="25"/>
      <c r="CF45" s="25"/>
      <c r="CG45" s="25"/>
      <c r="CH45" s="25"/>
      <c r="CI45" s="25"/>
      <c r="CJ45" s="25"/>
      <c r="CK45" s="25"/>
      <c r="CL45" s="25"/>
      <c r="CM45" s="25"/>
      <c r="CN45" s="25"/>
      <c r="CO45" s="25"/>
      <c r="CP45" s="25"/>
      <c r="CQ45" s="25"/>
      <c r="CR45" s="25"/>
      <c r="CS45" s="25"/>
      <c r="CT45" s="25"/>
      <c r="CU45" s="25"/>
      <c r="CV45" s="25"/>
      <c r="CW45" s="25"/>
      <c r="CX45" s="25"/>
      <c r="CY45" s="25"/>
      <c r="CZ45" s="25"/>
      <c r="DA45" s="25"/>
      <c r="DB45" s="25"/>
      <c r="DC45" s="25"/>
      <c r="DD45" s="25"/>
      <c r="DE45" s="25"/>
      <c r="DF45" s="25"/>
      <c r="DG45" s="25"/>
      <c r="DH45" s="25"/>
      <c r="DI45" s="25"/>
      <c r="DJ45" s="25"/>
      <c r="DK45" s="25"/>
      <c r="DL45" s="25"/>
      <c r="DM45" s="25"/>
      <c r="DN45" s="25"/>
      <c r="DO45" s="25"/>
      <c r="DP45" s="25"/>
      <c r="DQ45" s="25"/>
      <c r="DR45" s="25"/>
      <c r="DS45" s="25"/>
      <c r="DT45" s="25"/>
      <c r="DU45" s="25"/>
      <c r="DV45" s="25"/>
      <c r="DW45" s="25"/>
      <c r="DX45" s="25"/>
      <c r="DY45" s="25"/>
      <c r="DZ45" s="25"/>
      <c r="EA45" s="25"/>
      <c r="EB45" s="25"/>
      <c r="EC45" s="25"/>
      <c r="ED45" s="25"/>
      <c r="EE45" s="25"/>
      <c r="EF45" s="25"/>
      <c r="EG45" s="25"/>
      <c r="EH45" s="25"/>
      <c r="EI45" s="25"/>
      <c r="EJ45" s="25"/>
      <c r="EK45" s="25"/>
      <c r="EL45" s="25"/>
      <c r="EM45" s="25"/>
      <c r="EN45" s="25"/>
      <c r="EO45" s="25"/>
      <c r="EP45" s="25"/>
      <c r="EQ45" s="25"/>
      <c r="ER45" s="25"/>
      <c r="ES45" s="25"/>
      <c r="ET45" s="25"/>
      <c r="EU45" s="25"/>
      <c r="EV45" s="25"/>
      <c r="EW45" s="25"/>
      <c r="EX45" s="25"/>
      <c r="EY45" s="25"/>
      <c r="EZ45" s="25"/>
      <c r="FA45" s="25"/>
      <c r="FB45" s="25"/>
      <c r="FC45" s="25"/>
      <c r="FD45" s="25"/>
      <c r="FE45" s="25"/>
      <c r="FF45" s="25"/>
      <c r="FG45" s="25"/>
      <c r="FH45" s="25"/>
      <c r="FI45" s="25"/>
      <c r="FJ45" s="25"/>
      <c r="FK45" s="25"/>
      <c r="FL45" s="25"/>
      <c r="FM45" s="25"/>
      <c r="FN45" s="25"/>
      <c r="FO45" s="25"/>
      <c r="FP45" s="25"/>
      <c r="FQ45" s="25"/>
      <c r="FR45" s="25"/>
      <c r="FS45" s="25"/>
      <c r="FT45" s="25"/>
      <c r="FU45" s="25"/>
      <c r="FV45" s="25"/>
      <c r="FW45" s="25"/>
      <c r="FX45" s="25"/>
      <c r="FY45" s="25"/>
      <c r="FZ45" s="25"/>
      <c r="GA45" s="25"/>
      <c r="GB45" s="25"/>
      <c r="GC45" s="25"/>
      <c r="GD45" s="25"/>
      <c r="GE45" s="25"/>
      <c r="GF45" s="25"/>
      <c r="GG45" s="25"/>
      <c r="GH45" s="25"/>
      <c r="GI45" s="25"/>
      <c r="GJ45" s="25"/>
      <c r="GK45" s="25"/>
      <c r="GL45" s="25"/>
      <c r="GM45" s="25"/>
      <c r="GN45" s="25"/>
      <c r="GO45" s="25"/>
      <c r="GP45" s="25"/>
      <c r="GQ45" s="25"/>
      <c r="GR45" s="25"/>
      <c r="GS45" s="25"/>
      <c r="GT45" s="25"/>
      <c r="GU45" s="25"/>
      <c r="GV45" s="25"/>
      <c r="GW45" s="25"/>
      <c r="GX45" s="25"/>
      <c r="GY45" s="25"/>
      <c r="GZ45" s="25"/>
      <c r="HA45" s="25"/>
      <c r="HB45" s="25"/>
      <c r="HC45" s="25"/>
      <c r="HD45" s="25"/>
      <c r="HE45" s="25"/>
      <c r="HF45" s="25"/>
      <c r="HG45" s="25"/>
      <c r="HH45" s="25"/>
      <c r="HI45" s="25"/>
      <c r="HJ45" s="25"/>
      <c r="HK45" s="25"/>
      <c r="HL45" s="25"/>
      <c r="HM45" s="25"/>
      <c r="HN45" s="25"/>
      <c r="HO45" s="25"/>
      <c r="HP45" s="25"/>
      <c r="HQ45" s="25"/>
      <c r="HR45" s="25"/>
      <c r="HS45" s="25"/>
      <c r="HT45" s="25"/>
      <c r="HU45" s="25"/>
      <c r="HV45" s="25"/>
      <c r="HW45" s="25"/>
      <c r="HX45" s="25"/>
      <c r="HY45" s="25"/>
      <c r="HZ45" s="25"/>
      <c r="IA45" s="25"/>
      <c r="IB45" s="25"/>
      <c r="IC45" s="25"/>
      <c r="ID45" s="25"/>
      <c r="IE45" s="25"/>
      <c r="IF45" s="25"/>
      <c r="IG45" s="25"/>
      <c r="IH45" s="25"/>
      <c r="II45" s="25"/>
      <c r="IJ45" s="25"/>
      <c r="IK45" s="25"/>
    </row>
    <row r="46" spans="1:245" ht="20.100000000000001" customHeight="1">
      <c r="A46" s="25"/>
      <c r="B46" s="25"/>
      <c r="C46" s="25"/>
      <c r="D46" s="25"/>
      <c r="E46" s="25"/>
      <c r="F46" s="23"/>
      <c r="G46" s="23"/>
      <c r="H46" s="42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  <c r="BD46" s="25"/>
      <c r="BE46" s="25"/>
      <c r="BF46" s="25"/>
      <c r="BG46" s="25"/>
      <c r="BH46" s="25"/>
      <c r="BI46" s="25"/>
      <c r="BJ46" s="25"/>
      <c r="BK46" s="25"/>
      <c r="BL46" s="25"/>
      <c r="BM46" s="25"/>
      <c r="BN46" s="25"/>
      <c r="BO46" s="25"/>
      <c r="BP46" s="25"/>
      <c r="BQ46" s="25"/>
      <c r="BR46" s="25"/>
      <c r="BS46" s="25"/>
      <c r="BT46" s="25"/>
      <c r="BU46" s="25"/>
      <c r="BV46" s="25"/>
      <c r="BW46" s="25"/>
      <c r="BX46" s="25"/>
      <c r="BY46" s="25"/>
      <c r="BZ46" s="25"/>
      <c r="CA46" s="25"/>
      <c r="CB46" s="25"/>
      <c r="CC46" s="25"/>
      <c r="CD46" s="25"/>
      <c r="CE46" s="25"/>
      <c r="CF46" s="25"/>
      <c r="CG46" s="25"/>
      <c r="CH46" s="25"/>
      <c r="CI46" s="25"/>
      <c r="CJ46" s="25"/>
      <c r="CK46" s="25"/>
      <c r="CL46" s="25"/>
      <c r="CM46" s="25"/>
      <c r="CN46" s="25"/>
      <c r="CO46" s="25"/>
      <c r="CP46" s="25"/>
      <c r="CQ46" s="25"/>
      <c r="CR46" s="25"/>
      <c r="CS46" s="25"/>
      <c r="CT46" s="25"/>
      <c r="CU46" s="25"/>
      <c r="CV46" s="25"/>
      <c r="CW46" s="25"/>
      <c r="CX46" s="25"/>
      <c r="CY46" s="25"/>
      <c r="CZ46" s="25"/>
      <c r="DA46" s="25"/>
      <c r="DB46" s="25"/>
      <c r="DC46" s="25"/>
      <c r="DD46" s="25"/>
      <c r="DE46" s="25"/>
      <c r="DF46" s="25"/>
      <c r="DG46" s="25"/>
      <c r="DH46" s="25"/>
      <c r="DI46" s="25"/>
      <c r="DJ46" s="25"/>
      <c r="DK46" s="25"/>
      <c r="DL46" s="25"/>
      <c r="DM46" s="25"/>
      <c r="DN46" s="25"/>
      <c r="DO46" s="25"/>
      <c r="DP46" s="25"/>
      <c r="DQ46" s="25"/>
      <c r="DR46" s="25"/>
      <c r="DS46" s="25"/>
      <c r="DT46" s="25"/>
      <c r="DU46" s="25"/>
      <c r="DV46" s="25"/>
      <c r="DW46" s="25"/>
      <c r="DX46" s="25"/>
      <c r="DY46" s="25"/>
      <c r="DZ46" s="25"/>
      <c r="EA46" s="25"/>
      <c r="EB46" s="25"/>
      <c r="EC46" s="25"/>
      <c r="ED46" s="25"/>
      <c r="EE46" s="25"/>
      <c r="EF46" s="25"/>
      <c r="EG46" s="25"/>
      <c r="EH46" s="25"/>
      <c r="EI46" s="25"/>
      <c r="EJ46" s="25"/>
      <c r="EK46" s="25"/>
      <c r="EL46" s="25"/>
      <c r="EM46" s="25"/>
      <c r="EN46" s="25"/>
      <c r="EO46" s="25"/>
      <c r="EP46" s="25"/>
      <c r="EQ46" s="25"/>
      <c r="ER46" s="25"/>
      <c r="ES46" s="25"/>
      <c r="ET46" s="25"/>
      <c r="EU46" s="25"/>
      <c r="EV46" s="25"/>
      <c r="EW46" s="25"/>
      <c r="EX46" s="25"/>
      <c r="EY46" s="25"/>
      <c r="EZ46" s="25"/>
      <c r="FA46" s="25"/>
      <c r="FB46" s="25"/>
      <c r="FC46" s="25"/>
      <c r="FD46" s="25"/>
      <c r="FE46" s="25"/>
      <c r="FF46" s="25"/>
      <c r="FG46" s="25"/>
      <c r="FH46" s="25"/>
      <c r="FI46" s="25"/>
      <c r="FJ46" s="25"/>
      <c r="FK46" s="25"/>
      <c r="FL46" s="25"/>
      <c r="FM46" s="25"/>
      <c r="FN46" s="25"/>
      <c r="FO46" s="25"/>
      <c r="FP46" s="25"/>
      <c r="FQ46" s="25"/>
      <c r="FR46" s="25"/>
      <c r="FS46" s="25"/>
      <c r="FT46" s="25"/>
      <c r="FU46" s="25"/>
      <c r="FV46" s="25"/>
      <c r="FW46" s="25"/>
      <c r="FX46" s="25"/>
      <c r="FY46" s="25"/>
      <c r="FZ46" s="25"/>
      <c r="GA46" s="25"/>
      <c r="GB46" s="25"/>
      <c r="GC46" s="25"/>
      <c r="GD46" s="25"/>
      <c r="GE46" s="25"/>
      <c r="GF46" s="25"/>
      <c r="GG46" s="25"/>
      <c r="GH46" s="25"/>
      <c r="GI46" s="25"/>
      <c r="GJ46" s="25"/>
      <c r="GK46" s="25"/>
      <c r="GL46" s="25"/>
      <c r="GM46" s="25"/>
      <c r="GN46" s="25"/>
      <c r="GO46" s="25"/>
      <c r="GP46" s="25"/>
      <c r="GQ46" s="25"/>
      <c r="GR46" s="25"/>
      <c r="GS46" s="25"/>
      <c r="GT46" s="25"/>
      <c r="GU46" s="25"/>
      <c r="GV46" s="25"/>
      <c r="GW46" s="25"/>
      <c r="GX46" s="25"/>
      <c r="GY46" s="25"/>
      <c r="GZ46" s="25"/>
      <c r="HA46" s="25"/>
      <c r="HB46" s="25"/>
      <c r="HC46" s="25"/>
      <c r="HD46" s="25"/>
      <c r="HE46" s="25"/>
      <c r="HF46" s="25"/>
      <c r="HG46" s="25"/>
      <c r="HH46" s="25"/>
      <c r="HI46" s="25"/>
      <c r="HJ46" s="25"/>
      <c r="HK46" s="25"/>
      <c r="HL46" s="25"/>
      <c r="HM46" s="25"/>
      <c r="HN46" s="25"/>
      <c r="HO46" s="25"/>
      <c r="HP46" s="25"/>
      <c r="HQ46" s="25"/>
      <c r="HR46" s="25"/>
      <c r="HS46" s="25"/>
      <c r="HT46" s="25"/>
      <c r="HU46" s="25"/>
      <c r="HV46" s="25"/>
      <c r="HW46" s="25"/>
      <c r="HX46" s="25"/>
      <c r="HY46" s="25"/>
      <c r="HZ46" s="25"/>
      <c r="IA46" s="25"/>
      <c r="IB46" s="25"/>
      <c r="IC46" s="25"/>
      <c r="ID46" s="25"/>
      <c r="IE46" s="25"/>
      <c r="IF46" s="25"/>
      <c r="IG46" s="25"/>
      <c r="IH46" s="25"/>
      <c r="II46" s="25"/>
      <c r="IJ46" s="25"/>
      <c r="IK46" s="25"/>
    </row>
    <row r="47" spans="1:245" ht="20.100000000000001" customHeight="1">
      <c r="A47" s="25"/>
      <c r="B47" s="25"/>
      <c r="C47" s="25"/>
      <c r="D47" s="25"/>
      <c r="E47" s="25"/>
      <c r="F47" s="23"/>
      <c r="G47" s="23"/>
      <c r="H47" s="42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  <c r="BD47" s="25"/>
      <c r="BE47" s="25"/>
      <c r="BF47" s="25"/>
      <c r="BG47" s="25"/>
      <c r="BH47" s="25"/>
      <c r="BI47" s="25"/>
      <c r="BJ47" s="25"/>
      <c r="BK47" s="25"/>
      <c r="BL47" s="25"/>
      <c r="BM47" s="25"/>
      <c r="BN47" s="25"/>
      <c r="BO47" s="25"/>
      <c r="BP47" s="25"/>
      <c r="BQ47" s="25"/>
      <c r="BR47" s="25"/>
      <c r="BS47" s="25"/>
      <c r="BT47" s="25"/>
      <c r="BU47" s="25"/>
      <c r="BV47" s="25"/>
      <c r="BW47" s="25"/>
      <c r="BX47" s="25"/>
      <c r="BY47" s="25"/>
      <c r="BZ47" s="25"/>
      <c r="CA47" s="25"/>
      <c r="CB47" s="25"/>
      <c r="CC47" s="25"/>
      <c r="CD47" s="25"/>
      <c r="CE47" s="25"/>
      <c r="CF47" s="25"/>
      <c r="CG47" s="25"/>
      <c r="CH47" s="25"/>
      <c r="CI47" s="25"/>
      <c r="CJ47" s="25"/>
      <c r="CK47" s="25"/>
      <c r="CL47" s="25"/>
      <c r="CM47" s="25"/>
      <c r="CN47" s="25"/>
      <c r="CO47" s="25"/>
      <c r="CP47" s="25"/>
      <c r="CQ47" s="25"/>
      <c r="CR47" s="25"/>
      <c r="CS47" s="25"/>
      <c r="CT47" s="25"/>
      <c r="CU47" s="25"/>
      <c r="CV47" s="25"/>
      <c r="CW47" s="25"/>
      <c r="CX47" s="25"/>
      <c r="CY47" s="25"/>
      <c r="CZ47" s="25"/>
      <c r="DA47" s="25"/>
      <c r="DB47" s="25"/>
      <c r="DC47" s="25"/>
      <c r="DD47" s="25"/>
      <c r="DE47" s="25"/>
      <c r="DF47" s="25"/>
      <c r="DG47" s="25"/>
      <c r="DH47" s="25"/>
      <c r="DI47" s="25"/>
      <c r="DJ47" s="25"/>
      <c r="DK47" s="25"/>
      <c r="DL47" s="25"/>
      <c r="DM47" s="25"/>
      <c r="DN47" s="25"/>
      <c r="DO47" s="25"/>
      <c r="DP47" s="25"/>
      <c r="DQ47" s="25"/>
      <c r="DR47" s="25"/>
      <c r="DS47" s="25"/>
      <c r="DT47" s="25"/>
      <c r="DU47" s="25"/>
      <c r="DV47" s="25"/>
      <c r="DW47" s="25"/>
      <c r="DX47" s="25"/>
      <c r="DY47" s="25"/>
      <c r="DZ47" s="25"/>
      <c r="EA47" s="25"/>
      <c r="EB47" s="25"/>
      <c r="EC47" s="25"/>
      <c r="ED47" s="25"/>
      <c r="EE47" s="25"/>
      <c r="EF47" s="25"/>
      <c r="EG47" s="25"/>
      <c r="EH47" s="25"/>
      <c r="EI47" s="25"/>
      <c r="EJ47" s="25"/>
      <c r="EK47" s="25"/>
      <c r="EL47" s="25"/>
      <c r="EM47" s="25"/>
      <c r="EN47" s="25"/>
      <c r="EO47" s="25"/>
      <c r="EP47" s="25"/>
      <c r="EQ47" s="25"/>
      <c r="ER47" s="25"/>
      <c r="ES47" s="25"/>
      <c r="ET47" s="25"/>
      <c r="EU47" s="25"/>
      <c r="EV47" s="25"/>
      <c r="EW47" s="25"/>
      <c r="EX47" s="25"/>
      <c r="EY47" s="25"/>
      <c r="EZ47" s="25"/>
      <c r="FA47" s="25"/>
      <c r="FB47" s="25"/>
      <c r="FC47" s="25"/>
      <c r="FD47" s="25"/>
      <c r="FE47" s="25"/>
      <c r="FF47" s="25"/>
      <c r="FG47" s="25"/>
      <c r="FH47" s="25"/>
      <c r="FI47" s="25"/>
      <c r="FJ47" s="25"/>
      <c r="FK47" s="25"/>
      <c r="FL47" s="25"/>
      <c r="FM47" s="25"/>
      <c r="FN47" s="25"/>
      <c r="FO47" s="25"/>
      <c r="FP47" s="25"/>
      <c r="FQ47" s="25"/>
      <c r="FR47" s="25"/>
      <c r="FS47" s="25"/>
      <c r="FT47" s="25"/>
      <c r="FU47" s="25"/>
      <c r="FV47" s="25"/>
      <c r="FW47" s="25"/>
      <c r="FX47" s="25"/>
      <c r="FY47" s="25"/>
      <c r="FZ47" s="25"/>
      <c r="GA47" s="25"/>
      <c r="GB47" s="25"/>
      <c r="GC47" s="25"/>
      <c r="GD47" s="25"/>
      <c r="GE47" s="25"/>
      <c r="GF47" s="25"/>
      <c r="GG47" s="25"/>
      <c r="GH47" s="25"/>
      <c r="GI47" s="25"/>
      <c r="GJ47" s="25"/>
      <c r="GK47" s="25"/>
      <c r="GL47" s="25"/>
      <c r="GM47" s="25"/>
      <c r="GN47" s="25"/>
      <c r="GO47" s="25"/>
      <c r="GP47" s="25"/>
      <c r="GQ47" s="25"/>
      <c r="GR47" s="25"/>
      <c r="GS47" s="25"/>
      <c r="GT47" s="25"/>
      <c r="GU47" s="25"/>
      <c r="GV47" s="25"/>
      <c r="GW47" s="25"/>
      <c r="GX47" s="25"/>
      <c r="GY47" s="25"/>
      <c r="GZ47" s="25"/>
      <c r="HA47" s="25"/>
      <c r="HB47" s="25"/>
      <c r="HC47" s="25"/>
      <c r="HD47" s="25"/>
      <c r="HE47" s="25"/>
      <c r="HF47" s="25"/>
      <c r="HG47" s="25"/>
      <c r="HH47" s="25"/>
      <c r="HI47" s="25"/>
      <c r="HJ47" s="25"/>
      <c r="HK47" s="25"/>
      <c r="HL47" s="25"/>
      <c r="HM47" s="25"/>
      <c r="HN47" s="25"/>
      <c r="HO47" s="25"/>
      <c r="HP47" s="25"/>
      <c r="HQ47" s="25"/>
      <c r="HR47" s="25"/>
      <c r="HS47" s="25"/>
      <c r="HT47" s="25"/>
      <c r="HU47" s="25"/>
      <c r="HV47" s="25"/>
      <c r="HW47" s="25"/>
      <c r="HX47" s="25"/>
      <c r="HY47" s="25"/>
      <c r="HZ47" s="25"/>
      <c r="IA47" s="25"/>
      <c r="IB47" s="25"/>
      <c r="IC47" s="25"/>
      <c r="ID47" s="25"/>
      <c r="IE47" s="25"/>
      <c r="IF47" s="25"/>
      <c r="IG47" s="25"/>
      <c r="IH47" s="25"/>
      <c r="II47" s="25"/>
      <c r="IJ47" s="25"/>
      <c r="IK47" s="25"/>
    </row>
    <row r="48" spans="1:245" ht="20.100000000000001" customHeight="1">
      <c r="A48" s="25"/>
      <c r="B48" s="25"/>
      <c r="C48" s="25"/>
      <c r="D48" s="25"/>
      <c r="E48" s="25"/>
      <c r="F48" s="23"/>
      <c r="G48" s="23"/>
      <c r="H48" s="42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  <c r="BD48" s="25"/>
      <c r="BE48" s="25"/>
      <c r="BF48" s="25"/>
      <c r="BG48" s="25"/>
      <c r="BH48" s="25"/>
      <c r="BI48" s="25"/>
      <c r="BJ48" s="25"/>
      <c r="BK48" s="25"/>
      <c r="BL48" s="25"/>
      <c r="BM48" s="25"/>
      <c r="BN48" s="25"/>
      <c r="BO48" s="25"/>
      <c r="BP48" s="25"/>
      <c r="BQ48" s="25"/>
      <c r="BR48" s="25"/>
      <c r="BS48" s="25"/>
      <c r="BT48" s="25"/>
      <c r="BU48" s="25"/>
      <c r="BV48" s="25"/>
      <c r="BW48" s="25"/>
      <c r="BX48" s="25"/>
      <c r="BY48" s="25"/>
      <c r="BZ48" s="25"/>
      <c r="CA48" s="25"/>
      <c r="CB48" s="25"/>
      <c r="CC48" s="25"/>
      <c r="CD48" s="25"/>
      <c r="CE48" s="25"/>
      <c r="CF48" s="25"/>
      <c r="CG48" s="25"/>
      <c r="CH48" s="25"/>
      <c r="CI48" s="25"/>
      <c r="CJ48" s="25"/>
      <c r="CK48" s="25"/>
      <c r="CL48" s="25"/>
      <c r="CM48" s="25"/>
      <c r="CN48" s="25"/>
      <c r="CO48" s="25"/>
      <c r="CP48" s="25"/>
      <c r="CQ48" s="25"/>
      <c r="CR48" s="25"/>
      <c r="CS48" s="25"/>
      <c r="CT48" s="25"/>
      <c r="CU48" s="25"/>
      <c r="CV48" s="25"/>
      <c r="CW48" s="25"/>
      <c r="CX48" s="25"/>
      <c r="CY48" s="25"/>
      <c r="CZ48" s="25"/>
      <c r="DA48" s="25"/>
      <c r="DB48" s="25"/>
      <c r="DC48" s="25"/>
      <c r="DD48" s="25"/>
      <c r="DE48" s="25"/>
      <c r="DF48" s="25"/>
      <c r="DG48" s="25"/>
      <c r="DH48" s="25"/>
      <c r="DI48" s="25"/>
      <c r="DJ48" s="25"/>
      <c r="DK48" s="25"/>
      <c r="DL48" s="25"/>
      <c r="DM48" s="25"/>
      <c r="DN48" s="25"/>
      <c r="DO48" s="25"/>
      <c r="DP48" s="25"/>
      <c r="DQ48" s="25"/>
      <c r="DR48" s="25"/>
      <c r="DS48" s="25"/>
      <c r="DT48" s="25"/>
      <c r="DU48" s="25"/>
      <c r="DV48" s="25"/>
      <c r="DW48" s="25"/>
      <c r="DX48" s="25"/>
      <c r="DY48" s="25"/>
      <c r="DZ48" s="25"/>
      <c r="EA48" s="25"/>
      <c r="EB48" s="25"/>
      <c r="EC48" s="25"/>
      <c r="ED48" s="25"/>
      <c r="EE48" s="25"/>
      <c r="EF48" s="25"/>
      <c r="EG48" s="25"/>
      <c r="EH48" s="25"/>
      <c r="EI48" s="25"/>
      <c r="EJ48" s="25"/>
      <c r="EK48" s="25"/>
      <c r="EL48" s="25"/>
      <c r="EM48" s="25"/>
      <c r="EN48" s="25"/>
      <c r="EO48" s="25"/>
      <c r="EP48" s="25"/>
      <c r="EQ48" s="25"/>
      <c r="ER48" s="25"/>
      <c r="ES48" s="25"/>
      <c r="ET48" s="25"/>
      <c r="EU48" s="25"/>
      <c r="EV48" s="25"/>
      <c r="EW48" s="25"/>
      <c r="EX48" s="25"/>
      <c r="EY48" s="25"/>
      <c r="EZ48" s="25"/>
      <c r="FA48" s="25"/>
      <c r="FB48" s="25"/>
      <c r="FC48" s="25"/>
      <c r="FD48" s="25"/>
      <c r="FE48" s="25"/>
      <c r="FF48" s="25"/>
      <c r="FG48" s="25"/>
      <c r="FH48" s="25"/>
      <c r="FI48" s="25"/>
      <c r="FJ48" s="25"/>
      <c r="FK48" s="25"/>
      <c r="FL48" s="25"/>
      <c r="FM48" s="25"/>
      <c r="FN48" s="25"/>
      <c r="FO48" s="25"/>
      <c r="FP48" s="25"/>
      <c r="FQ48" s="25"/>
      <c r="FR48" s="25"/>
      <c r="FS48" s="25"/>
      <c r="FT48" s="25"/>
      <c r="FU48" s="25"/>
      <c r="FV48" s="25"/>
      <c r="FW48" s="25"/>
      <c r="FX48" s="25"/>
      <c r="FY48" s="25"/>
      <c r="FZ48" s="25"/>
      <c r="GA48" s="25"/>
      <c r="GB48" s="25"/>
      <c r="GC48" s="25"/>
      <c r="GD48" s="25"/>
      <c r="GE48" s="25"/>
      <c r="GF48" s="25"/>
      <c r="GG48" s="25"/>
      <c r="GH48" s="25"/>
      <c r="GI48" s="25"/>
      <c r="GJ48" s="25"/>
      <c r="GK48" s="25"/>
      <c r="GL48" s="25"/>
      <c r="GM48" s="25"/>
      <c r="GN48" s="25"/>
      <c r="GO48" s="25"/>
      <c r="GP48" s="25"/>
      <c r="GQ48" s="25"/>
      <c r="GR48" s="25"/>
      <c r="GS48" s="25"/>
      <c r="GT48" s="25"/>
      <c r="GU48" s="25"/>
      <c r="GV48" s="25"/>
      <c r="GW48" s="25"/>
      <c r="GX48" s="25"/>
      <c r="GY48" s="25"/>
      <c r="GZ48" s="25"/>
      <c r="HA48" s="25"/>
      <c r="HB48" s="25"/>
      <c r="HC48" s="25"/>
      <c r="HD48" s="25"/>
      <c r="HE48" s="25"/>
      <c r="HF48" s="25"/>
      <c r="HG48" s="25"/>
      <c r="HH48" s="25"/>
      <c r="HI48" s="25"/>
      <c r="HJ48" s="25"/>
      <c r="HK48" s="25"/>
      <c r="HL48" s="25"/>
      <c r="HM48" s="25"/>
      <c r="HN48" s="25"/>
      <c r="HO48" s="25"/>
      <c r="HP48" s="25"/>
      <c r="HQ48" s="25"/>
      <c r="HR48" s="25"/>
      <c r="HS48" s="25"/>
      <c r="HT48" s="25"/>
      <c r="HU48" s="25"/>
      <c r="HV48" s="25"/>
      <c r="HW48" s="25"/>
      <c r="HX48" s="25"/>
      <c r="HY48" s="25"/>
      <c r="HZ48" s="25"/>
      <c r="IA48" s="25"/>
      <c r="IB48" s="25"/>
      <c r="IC48" s="25"/>
      <c r="ID48" s="25"/>
      <c r="IE48" s="25"/>
      <c r="IF48" s="25"/>
      <c r="IG48" s="25"/>
      <c r="IH48" s="25"/>
      <c r="II48" s="25"/>
      <c r="IJ48" s="25"/>
      <c r="IK48" s="25"/>
    </row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0" orientation="landscape"/>
  <headerFooter scaleWithDoc="0" alignWithMargins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0"/>
  <sheetViews>
    <sheetView showGridLines="0" showZeros="0" workbookViewId="0"/>
  </sheetViews>
  <sheetFormatPr defaultColWidth="9.1640625" defaultRowHeight="12.75" customHeight="1"/>
  <cols>
    <col min="1" max="1" width="15.5" customWidth="1"/>
    <col min="2" max="2" width="38.83203125" customWidth="1"/>
    <col min="3" max="8" width="18" customWidth="1"/>
    <col min="9" max="9" width="8.6640625" customWidth="1"/>
    <col min="10" max="10" width="9.1640625" customWidth="1"/>
  </cols>
  <sheetData>
    <row r="1" spans="1:9" ht="20.100000000000001" customHeight="1">
      <c r="A1" s="27"/>
      <c r="B1" s="27"/>
      <c r="C1" s="27"/>
      <c r="D1" s="27"/>
      <c r="E1" s="28"/>
      <c r="F1" s="27"/>
      <c r="G1" s="27"/>
      <c r="H1" s="29" t="s">
        <v>450</v>
      </c>
      <c r="I1" s="39"/>
    </row>
    <row r="2" spans="1:9" ht="25.5" customHeight="1">
      <c r="A2" s="180" t="s">
        <v>451</v>
      </c>
      <c r="B2" s="180"/>
      <c r="C2" s="180"/>
      <c r="D2" s="180"/>
      <c r="E2" s="180"/>
      <c r="F2" s="180"/>
      <c r="G2" s="180"/>
      <c r="H2" s="180"/>
      <c r="I2" s="39"/>
    </row>
    <row r="3" spans="1:9" ht="20.100000000000001" customHeight="1">
      <c r="A3" s="5" t="s">
        <v>448</v>
      </c>
      <c r="B3" s="30"/>
      <c r="C3" s="30"/>
      <c r="D3" s="30"/>
      <c r="E3" s="30"/>
      <c r="F3" s="30"/>
      <c r="G3" s="30"/>
      <c r="H3" s="6" t="s">
        <v>2</v>
      </c>
      <c r="I3" s="39"/>
    </row>
    <row r="4" spans="1:9" ht="20.100000000000001" customHeight="1">
      <c r="A4" s="193" t="s">
        <v>440</v>
      </c>
      <c r="B4" s="193" t="s">
        <v>441</v>
      </c>
      <c r="C4" s="184" t="s">
        <v>442</v>
      </c>
      <c r="D4" s="184"/>
      <c r="E4" s="184"/>
      <c r="F4" s="184"/>
      <c r="G4" s="184"/>
      <c r="H4" s="184"/>
      <c r="I4" s="39"/>
    </row>
    <row r="5" spans="1:9" ht="20.100000000000001" customHeight="1">
      <c r="A5" s="193"/>
      <c r="B5" s="193"/>
      <c r="C5" s="198" t="s">
        <v>55</v>
      </c>
      <c r="D5" s="191" t="s">
        <v>288</v>
      </c>
      <c r="E5" s="31" t="s">
        <v>443</v>
      </c>
      <c r="F5" s="32"/>
      <c r="G5" s="32"/>
      <c r="H5" s="200" t="s">
        <v>293</v>
      </c>
      <c r="I5" s="39"/>
    </row>
    <row r="6" spans="1:9" ht="33.75" customHeight="1">
      <c r="A6" s="192"/>
      <c r="B6" s="192"/>
      <c r="C6" s="199"/>
      <c r="D6" s="186"/>
      <c r="E6" s="33" t="s">
        <v>70</v>
      </c>
      <c r="F6" s="34" t="s">
        <v>444</v>
      </c>
      <c r="G6" s="35" t="s">
        <v>445</v>
      </c>
      <c r="H6" s="195"/>
      <c r="I6" s="39"/>
    </row>
    <row r="7" spans="1:9" ht="20.100000000000001" customHeight="1">
      <c r="A7" s="20"/>
      <c r="B7" s="36"/>
      <c r="C7" s="22"/>
      <c r="D7" s="37"/>
      <c r="E7" s="37"/>
      <c r="F7" s="37"/>
      <c r="G7" s="21"/>
      <c r="H7" s="38"/>
      <c r="I7" s="40"/>
    </row>
    <row r="8" spans="1:9" ht="20.100000000000001" customHeight="1">
      <c r="A8" s="20"/>
      <c r="B8" s="36"/>
      <c r="C8" s="22"/>
      <c r="D8" s="37"/>
      <c r="E8" s="37"/>
      <c r="F8" s="37"/>
      <c r="G8" s="21"/>
      <c r="H8" s="38"/>
      <c r="I8" s="39"/>
    </row>
    <row r="9" spans="1:9" ht="20.100000000000001" customHeight="1">
      <c r="A9" s="20"/>
      <c r="B9" s="36"/>
      <c r="C9" s="22"/>
      <c r="D9" s="37"/>
      <c r="E9" s="37"/>
      <c r="F9" s="37"/>
      <c r="G9" s="21"/>
      <c r="H9" s="38"/>
      <c r="I9" s="41"/>
    </row>
    <row r="10" spans="1:9" ht="20.100000000000001" customHeight="1">
      <c r="A10" s="20"/>
      <c r="B10" s="36"/>
      <c r="C10" s="22"/>
      <c r="D10" s="37"/>
      <c r="E10" s="37"/>
      <c r="F10" s="37"/>
      <c r="G10" s="21"/>
      <c r="H10" s="38"/>
      <c r="I10" s="41"/>
    </row>
    <row r="11" spans="1:9" ht="20.100000000000001" customHeight="1"/>
    <row r="12" spans="1:9" ht="20.100000000000001" customHeight="1"/>
    <row r="13" spans="1:9" ht="20.100000000000001" customHeight="1"/>
    <row r="14" spans="1:9" ht="20.100000000000001" customHeight="1"/>
    <row r="15" spans="1:9" ht="20.100000000000001" customHeight="1"/>
    <row r="16" spans="1:9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" orientation="landscape"/>
  <headerFooter scaleWithDoc="0" alignWithMargins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K48"/>
  <sheetViews>
    <sheetView showGridLines="0" showZeros="0" workbookViewId="0">
      <selection activeCell="H5" sqref="H5:H6"/>
    </sheetView>
  </sheetViews>
  <sheetFormatPr defaultColWidth="9.1640625" defaultRowHeight="12.75" customHeight="1"/>
  <cols>
    <col min="1" max="3" width="5.6640625" customWidth="1"/>
    <col min="4" max="4" width="17" customWidth="1"/>
    <col min="5" max="5" width="92.33203125" customWidth="1"/>
    <col min="6" max="8" width="18.1640625" customWidth="1"/>
    <col min="9" max="245" width="10.6640625" customWidth="1"/>
    <col min="246" max="246" width="9.1640625" customWidth="1"/>
  </cols>
  <sheetData>
    <row r="1" spans="1:245" ht="20.100000000000001" customHeight="1">
      <c r="A1" s="1"/>
      <c r="B1" s="2"/>
      <c r="C1" s="2"/>
      <c r="D1" s="2"/>
      <c r="E1" s="2"/>
      <c r="F1" s="2"/>
      <c r="G1" s="2"/>
      <c r="H1" s="3" t="s">
        <v>452</v>
      </c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  <c r="BN1" s="23"/>
      <c r="BO1" s="23"/>
      <c r="BP1" s="23"/>
      <c r="BQ1" s="23"/>
      <c r="BR1" s="23"/>
      <c r="BS1" s="23"/>
      <c r="BT1" s="23"/>
      <c r="BU1" s="23"/>
      <c r="BV1" s="23"/>
      <c r="BW1" s="23"/>
      <c r="BX1" s="23"/>
      <c r="BY1" s="23"/>
      <c r="BZ1" s="23"/>
      <c r="CA1" s="23"/>
      <c r="CB1" s="23"/>
      <c r="CC1" s="23"/>
      <c r="CD1" s="23"/>
      <c r="CE1" s="23"/>
      <c r="CF1" s="23"/>
      <c r="CG1" s="23"/>
      <c r="CH1" s="23"/>
      <c r="CI1" s="23"/>
      <c r="CJ1" s="23"/>
      <c r="CK1" s="23"/>
      <c r="CL1" s="23"/>
      <c r="CM1" s="23"/>
      <c r="CN1" s="23"/>
      <c r="CO1" s="23"/>
      <c r="CP1" s="23"/>
      <c r="CQ1" s="23"/>
      <c r="CR1" s="23"/>
      <c r="CS1" s="23"/>
      <c r="CT1" s="23"/>
      <c r="CU1" s="23"/>
      <c r="CV1" s="23"/>
      <c r="CW1" s="23"/>
      <c r="CX1" s="23"/>
      <c r="CY1" s="23"/>
      <c r="CZ1" s="23"/>
      <c r="DA1" s="23"/>
      <c r="DB1" s="23"/>
      <c r="DC1" s="23"/>
      <c r="DD1" s="23"/>
      <c r="DE1" s="23"/>
      <c r="DF1" s="23"/>
      <c r="DG1" s="23"/>
      <c r="DH1" s="23"/>
      <c r="DI1" s="23"/>
      <c r="DJ1" s="23"/>
      <c r="DK1" s="23"/>
      <c r="DL1" s="23"/>
      <c r="DM1" s="23"/>
      <c r="DN1" s="23"/>
      <c r="DO1" s="23"/>
      <c r="DP1" s="23"/>
      <c r="DQ1" s="23"/>
      <c r="DR1" s="23"/>
      <c r="DS1" s="23"/>
      <c r="DT1" s="23"/>
      <c r="DU1" s="23"/>
      <c r="DV1" s="23"/>
      <c r="DW1" s="23"/>
      <c r="DX1" s="23"/>
      <c r="DY1" s="23"/>
      <c r="DZ1" s="23"/>
      <c r="EA1" s="23"/>
      <c r="EB1" s="23"/>
      <c r="EC1" s="23"/>
      <c r="ED1" s="23"/>
      <c r="EE1" s="23"/>
      <c r="EF1" s="23"/>
      <c r="EG1" s="23"/>
      <c r="EH1" s="23"/>
      <c r="EI1" s="23"/>
      <c r="EJ1" s="23"/>
      <c r="EK1" s="23"/>
      <c r="EL1" s="23"/>
      <c r="EM1" s="23"/>
      <c r="EN1" s="23"/>
      <c r="EO1" s="23"/>
      <c r="EP1" s="23"/>
      <c r="EQ1" s="23"/>
      <c r="ER1" s="23"/>
      <c r="ES1" s="23"/>
      <c r="ET1" s="23"/>
      <c r="EU1" s="23"/>
      <c r="EV1" s="23"/>
      <c r="EW1" s="23"/>
      <c r="EX1" s="23"/>
      <c r="EY1" s="23"/>
      <c r="EZ1" s="23"/>
      <c r="FA1" s="23"/>
      <c r="FB1" s="23"/>
      <c r="FC1" s="23"/>
      <c r="FD1" s="23"/>
      <c r="FE1" s="23"/>
      <c r="FF1" s="23"/>
      <c r="FG1" s="23"/>
      <c r="FH1" s="23"/>
      <c r="FI1" s="23"/>
      <c r="FJ1" s="23"/>
      <c r="FK1" s="23"/>
      <c r="FL1" s="23"/>
      <c r="FM1" s="23"/>
      <c r="FN1" s="23"/>
      <c r="FO1" s="23"/>
      <c r="FP1" s="23"/>
      <c r="FQ1" s="23"/>
      <c r="FR1" s="23"/>
      <c r="FS1" s="23"/>
      <c r="FT1" s="23"/>
      <c r="FU1" s="23"/>
      <c r="FV1" s="23"/>
      <c r="FW1" s="23"/>
      <c r="FX1" s="23"/>
      <c r="FY1" s="23"/>
      <c r="FZ1" s="23"/>
      <c r="GA1" s="23"/>
      <c r="GB1" s="23"/>
      <c r="GC1" s="23"/>
      <c r="GD1" s="23"/>
      <c r="GE1" s="23"/>
      <c r="GF1" s="23"/>
      <c r="GG1" s="23"/>
      <c r="GH1" s="23"/>
      <c r="GI1" s="23"/>
      <c r="GJ1" s="23"/>
      <c r="GK1" s="23"/>
      <c r="GL1" s="23"/>
      <c r="GM1" s="23"/>
      <c r="GN1" s="23"/>
      <c r="GO1" s="23"/>
      <c r="GP1" s="23"/>
      <c r="GQ1" s="23"/>
      <c r="GR1" s="23"/>
      <c r="GS1" s="23"/>
      <c r="GT1" s="23"/>
      <c r="GU1" s="23"/>
      <c r="GV1" s="23"/>
      <c r="GW1" s="23"/>
      <c r="GX1" s="23"/>
      <c r="GY1" s="23"/>
      <c r="GZ1" s="23"/>
      <c r="HA1" s="23"/>
      <c r="HB1" s="23"/>
      <c r="HC1" s="23"/>
      <c r="HD1" s="23"/>
      <c r="HE1" s="23"/>
      <c r="HF1" s="23"/>
      <c r="HG1" s="23"/>
      <c r="HH1" s="23"/>
      <c r="HI1" s="23"/>
      <c r="HJ1" s="23"/>
      <c r="HK1" s="23"/>
      <c r="HL1" s="23"/>
      <c r="HM1" s="23"/>
      <c r="HN1" s="23"/>
      <c r="HO1" s="23"/>
      <c r="HP1" s="23"/>
      <c r="HQ1" s="23"/>
      <c r="HR1" s="23"/>
      <c r="HS1" s="23"/>
      <c r="HT1" s="23"/>
      <c r="HU1" s="23"/>
      <c r="HV1" s="23"/>
      <c r="HW1" s="23"/>
      <c r="HX1" s="23"/>
      <c r="HY1" s="23"/>
      <c r="HZ1" s="23"/>
      <c r="IA1" s="23"/>
      <c r="IB1" s="23"/>
      <c r="IC1" s="23"/>
      <c r="ID1" s="23"/>
      <c r="IE1" s="23"/>
      <c r="IF1" s="23"/>
      <c r="IG1" s="23"/>
      <c r="IH1" s="23"/>
      <c r="II1" s="23"/>
      <c r="IJ1" s="23"/>
      <c r="IK1" s="23"/>
    </row>
    <row r="2" spans="1:245" ht="20.100000000000001" customHeight="1">
      <c r="A2" s="180" t="s">
        <v>453</v>
      </c>
      <c r="B2" s="180"/>
      <c r="C2" s="180"/>
      <c r="D2" s="180"/>
      <c r="E2" s="180"/>
      <c r="F2" s="180"/>
      <c r="G2" s="180"/>
      <c r="H2" s="180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  <c r="CF2" s="23"/>
      <c r="CG2" s="23"/>
      <c r="CH2" s="23"/>
      <c r="CI2" s="23"/>
      <c r="CJ2" s="23"/>
      <c r="CK2" s="23"/>
      <c r="CL2" s="23"/>
      <c r="CM2" s="23"/>
      <c r="CN2" s="23"/>
      <c r="CO2" s="23"/>
      <c r="CP2" s="23"/>
      <c r="CQ2" s="23"/>
      <c r="CR2" s="23"/>
      <c r="CS2" s="23"/>
      <c r="CT2" s="23"/>
      <c r="CU2" s="23"/>
      <c r="CV2" s="23"/>
      <c r="CW2" s="23"/>
      <c r="CX2" s="23"/>
      <c r="CY2" s="23"/>
      <c r="CZ2" s="23"/>
      <c r="DA2" s="23"/>
      <c r="DB2" s="23"/>
      <c r="DC2" s="23"/>
      <c r="DD2" s="23"/>
      <c r="DE2" s="23"/>
      <c r="DF2" s="23"/>
      <c r="DG2" s="23"/>
      <c r="DH2" s="23"/>
      <c r="DI2" s="23"/>
      <c r="DJ2" s="23"/>
      <c r="DK2" s="23"/>
      <c r="DL2" s="23"/>
      <c r="DM2" s="23"/>
      <c r="DN2" s="23"/>
      <c r="DO2" s="23"/>
      <c r="DP2" s="23"/>
      <c r="DQ2" s="23"/>
      <c r="DR2" s="23"/>
      <c r="DS2" s="23"/>
      <c r="DT2" s="23"/>
      <c r="DU2" s="23"/>
      <c r="DV2" s="23"/>
      <c r="DW2" s="23"/>
      <c r="DX2" s="23"/>
      <c r="DY2" s="23"/>
      <c r="DZ2" s="23"/>
      <c r="EA2" s="23"/>
      <c r="EB2" s="23"/>
      <c r="EC2" s="23"/>
      <c r="ED2" s="23"/>
      <c r="EE2" s="23"/>
      <c r="EF2" s="23"/>
      <c r="EG2" s="23"/>
      <c r="EH2" s="23"/>
      <c r="EI2" s="23"/>
      <c r="EJ2" s="23"/>
      <c r="EK2" s="23"/>
      <c r="EL2" s="23"/>
      <c r="EM2" s="23"/>
      <c r="EN2" s="23"/>
      <c r="EO2" s="23"/>
      <c r="EP2" s="23"/>
      <c r="EQ2" s="23"/>
      <c r="ER2" s="23"/>
      <c r="ES2" s="23"/>
      <c r="ET2" s="23"/>
      <c r="EU2" s="23"/>
      <c r="EV2" s="23"/>
      <c r="EW2" s="23"/>
      <c r="EX2" s="23"/>
      <c r="EY2" s="23"/>
      <c r="EZ2" s="23"/>
      <c r="FA2" s="23"/>
      <c r="FB2" s="23"/>
      <c r="FC2" s="23"/>
      <c r="FD2" s="23"/>
      <c r="FE2" s="23"/>
      <c r="FF2" s="23"/>
      <c r="FG2" s="23"/>
      <c r="FH2" s="23"/>
      <c r="FI2" s="23"/>
      <c r="FJ2" s="23"/>
      <c r="FK2" s="23"/>
      <c r="FL2" s="23"/>
      <c r="FM2" s="23"/>
      <c r="FN2" s="23"/>
      <c r="FO2" s="23"/>
      <c r="FP2" s="23"/>
      <c r="FQ2" s="23"/>
      <c r="FR2" s="23"/>
      <c r="FS2" s="23"/>
      <c r="FT2" s="23"/>
      <c r="FU2" s="23"/>
      <c r="FV2" s="23"/>
      <c r="FW2" s="23"/>
      <c r="FX2" s="23"/>
      <c r="FY2" s="23"/>
      <c r="FZ2" s="23"/>
      <c r="GA2" s="23"/>
      <c r="GB2" s="23"/>
      <c r="GC2" s="23"/>
      <c r="GD2" s="23"/>
      <c r="GE2" s="23"/>
      <c r="GF2" s="23"/>
      <c r="GG2" s="23"/>
      <c r="GH2" s="23"/>
      <c r="GI2" s="23"/>
      <c r="GJ2" s="23"/>
      <c r="GK2" s="23"/>
      <c r="GL2" s="23"/>
      <c r="GM2" s="23"/>
      <c r="GN2" s="23"/>
      <c r="GO2" s="23"/>
      <c r="GP2" s="23"/>
      <c r="GQ2" s="23"/>
      <c r="GR2" s="23"/>
      <c r="GS2" s="23"/>
      <c r="GT2" s="23"/>
      <c r="GU2" s="23"/>
      <c r="GV2" s="23"/>
      <c r="GW2" s="23"/>
      <c r="GX2" s="23"/>
      <c r="GY2" s="23"/>
      <c r="GZ2" s="23"/>
      <c r="HA2" s="23"/>
      <c r="HB2" s="23"/>
      <c r="HC2" s="23"/>
      <c r="HD2" s="23"/>
      <c r="HE2" s="23"/>
      <c r="HF2" s="23"/>
      <c r="HG2" s="23"/>
      <c r="HH2" s="23"/>
      <c r="HI2" s="23"/>
      <c r="HJ2" s="23"/>
      <c r="HK2" s="23"/>
      <c r="HL2" s="23"/>
      <c r="HM2" s="23"/>
      <c r="HN2" s="23"/>
      <c r="HO2" s="23"/>
      <c r="HP2" s="23"/>
      <c r="HQ2" s="23"/>
      <c r="HR2" s="23"/>
      <c r="HS2" s="23"/>
      <c r="HT2" s="23"/>
      <c r="HU2" s="23"/>
      <c r="HV2" s="23"/>
      <c r="HW2" s="23"/>
      <c r="HX2" s="23"/>
      <c r="HY2" s="23"/>
      <c r="HZ2" s="23"/>
      <c r="IA2" s="23"/>
      <c r="IB2" s="23"/>
      <c r="IC2" s="23"/>
      <c r="ID2" s="23"/>
      <c r="IE2" s="23"/>
      <c r="IF2" s="23"/>
      <c r="IG2" s="23"/>
      <c r="IH2" s="23"/>
      <c r="II2" s="23"/>
      <c r="IJ2" s="23"/>
      <c r="IK2" s="23"/>
    </row>
    <row r="3" spans="1:245" ht="20.100000000000001" customHeight="1">
      <c r="A3" s="4" t="s">
        <v>448</v>
      </c>
      <c r="B3" s="4"/>
      <c r="C3" s="4"/>
      <c r="D3" s="4"/>
      <c r="E3" s="4"/>
      <c r="F3" s="5"/>
      <c r="G3" s="5"/>
      <c r="H3" s="6" t="s">
        <v>2</v>
      </c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</row>
    <row r="4" spans="1:245" ht="20.100000000000001" customHeight="1">
      <c r="A4" s="7" t="s">
        <v>54</v>
      </c>
      <c r="B4" s="7"/>
      <c r="C4" s="7"/>
      <c r="D4" s="8"/>
      <c r="E4" s="9"/>
      <c r="F4" s="184" t="s">
        <v>454</v>
      </c>
      <c r="G4" s="184"/>
      <c r="H4" s="184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F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  <c r="HB4" s="23"/>
      <c r="HC4" s="23"/>
      <c r="HD4" s="23"/>
      <c r="HE4" s="23"/>
      <c r="HF4" s="23"/>
      <c r="HG4" s="23"/>
      <c r="HH4" s="23"/>
      <c r="HI4" s="23"/>
      <c r="HJ4" s="23"/>
      <c r="HK4" s="23"/>
      <c r="HL4" s="23"/>
      <c r="HM4" s="23"/>
      <c r="HN4" s="23"/>
      <c r="HO4" s="23"/>
      <c r="HP4" s="23"/>
      <c r="HQ4" s="23"/>
      <c r="HR4" s="23"/>
      <c r="HS4" s="23"/>
      <c r="HT4" s="23"/>
      <c r="HU4" s="23"/>
      <c r="HV4" s="23"/>
      <c r="HW4" s="23"/>
      <c r="HX4" s="23"/>
      <c r="HY4" s="23"/>
      <c r="HZ4" s="23"/>
      <c r="IA4" s="23"/>
      <c r="IB4" s="23"/>
      <c r="IC4" s="23"/>
      <c r="ID4" s="23"/>
      <c r="IE4" s="23"/>
      <c r="IF4" s="23"/>
      <c r="IG4" s="23"/>
      <c r="IH4" s="23"/>
      <c r="II4" s="23"/>
      <c r="IJ4" s="23"/>
      <c r="IK4" s="23"/>
    </row>
    <row r="5" spans="1:245" ht="20.100000000000001" customHeight="1">
      <c r="A5" s="10" t="s">
        <v>65</v>
      </c>
      <c r="B5" s="11"/>
      <c r="C5" s="12"/>
      <c r="D5" s="201" t="s">
        <v>66</v>
      </c>
      <c r="E5" s="193" t="s">
        <v>150</v>
      </c>
      <c r="F5" s="181" t="s">
        <v>55</v>
      </c>
      <c r="G5" s="181" t="s">
        <v>99</v>
      </c>
      <c r="H5" s="184" t="s">
        <v>100</v>
      </c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3"/>
      <c r="BL5" s="23"/>
      <c r="BM5" s="23"/>
      <c r="BN5" s="23"/>
      <c r="BO5" s="23"/>
      <c r="BP5" s="23"/>
      <c r="BQ5" s="23"/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3"/>
      <c r="DY5" s="23"/>
      <c r="DZ5" s="23"/>
      <c r="EA5" s="23"/>
      <c r="EB5" s="23"/>
      <c r="EC5" s="23"/>
      <c r="ED5" s="23"/>
      <c r="EE5" s="23"/>
      <c r="EF5" s="23"/>
      <c r="EG5" s="23"/>
      <c r="EH5" s="23"/>
      <c r="EI5" s="23"/>
      <c r="EJ5" s="23"/>
      <c r="EK5" s="23"/>
      <c r="EL5" s="23"/>
      <c r="EM5" s="23"/>
      <c r="EN5" s="23"/>
      <c r="EO5" s="23"/>
      <c r="EP5" s="23"/>
      <c r="EQ5" s="23"/>
      <c r="ER5" s="23"/>
      <c r="ES5" s="23"/>
      <c r="ET5" s="23"/>
      <c r="EU5" s="23"/>
      <c r="EV5" s="23"/>
      <c r="EW5" s="23"/>
      <c r="EX5" s="23"/>
      <c r="EY5" s="23"/>
      <c r="EZ5" s="23"/>
      <c r="FA5" s="23"/>
      <c r="FB5" s="23"/>
      <c r="FC5" s="23"/>
      <c r="FD5" s="23"/>
      <c r="FE5" s="23"/>
      <c r="FF5" s="23"/>
      <c r="FG5" s="23"/>
      <c r="FH5" s="23"/>
      <c r="FI5" s="23"/>
      <c r="FJ5" s="23"/>
      <c r="FK5" s="23"/>
      <c r="FL5" s="23"/>
      <c r="FM5" s="23"/>
      <c r="FN5" s="23"/>
      <c r="FO5" s="23"/>
      <c r="FP5" s="23"/>
      <c r="FQ5" s="23"/>
      <c r="FR5" s="23"/>
      <c r="FS5" s="23"/>
      <c r="FT5" s="23"/>
      <c r="FU5" s="23"/>
      <c r="FV5" s="23"/>
      <c r="FW5" s="23"/>
      <c r="FX5" s="23"/>
      <c r="FY5" s="23"/>
      <c r="FZ5" s="23"/>
      <c r="GA5" s="23"/>
      <c r="GB5" s="23"/>
      <c r="GC5" s="23"/>
      <c r="GD5" s="23"/>
      <c r="GE5" s="23"/>
      <c r="GF5" s="23"/>
      <c r="GG5" s="23"/>
      <c r="GH5" s="23"/>
      <c r="GI5" s="23"/>
      <c r="GJ5" s="23"/>
      <c r="GK5" s="23"/>
      <c r="GL5" s="23"/>
      <c r="GM5" s="23"/>
      <c r="GN5" s="23"/>
      <c r="GO5" s="23"/>
      <c r="GP5" s="23"/>
      <c r="GQ5" s="23"/>
      <c r="GR5" s="23"/>
      <c r="GS5" s="23"/>
      <c r="GT5" s="23"/>
      <c r="GU5" s="23"/>
      <c r="GV5" s="23"/>
      <c r="GW5" s="23"/>
      <c r="GX5" s="23"/>
      <c r="GY5" s="23"/>
      <c r="GZ5" s="23"/>
      <c r="HA5" s="23"/>
      <c r="HB5" s="23"/>
      <c r="HC5" s="23"/>
      <c r="HD5" s="23"/>
      <c r="HE5" s="23"/>
      <c r="HF5" s="23"/>
      <c r="HG5" s="23"/>
      <c r="HH5" s="23"/>
      <c r="HI5" s="23"/>
      <c r="HJ5" s="23"/>
      <c r="HK5" s="23"/>
      <c r="HL5" s="23"/>
      <c r="HM5" s="23"/>
      <c r="HN5" s="23"/>
      <c r="HO5" s="23"/>
      <c r="HP5" s="23"/>
      <c r="HQ5" s="23"/>
      <c r="HR5" s="23"/>
      <c r="HS5" s="23"/>
      <c r="HT5" s="23"/>
      <c r="HU5" s="23"/>
      <c r="HV5" s="23"/>
      <c r="HW5" s="23"/>
      <c r="HX5" s="23"/>
      <c r="HY5" s="23"/>
      <c r="HZ5" s="23"/>
      <c r="IA5" s="23"/>
      <c r="IB5" s="23"/>
      <c r="IC5" s="23"/>
      <c r="ID5" s="23"/>
      <c r="IE5" s="23"/>
      <c r="IF5" s="23"/>
      <c r="IG5" s="23"/>
      <c r="IH5" s="23"/>
      <c r="II5" s="23"/>
      <c r="IJ5" s="23"/>
      <c r="IK5" s="23"/>
    </row>
    <row r="6" spans="1:245" ht="20.100000000000001" customHeight="1">
      <c r="A6" s="15" t="s">
        <v>75</v>
      </c>
      <c r="B6" s="16" t="s">
        <v>76</v>
      </c>
      <c r="C6" s="17" t="s">
        <v>77</v>
      </c>
      <c r="D6" s="202"/>
      <c r="E6" s="192"/>
      <c r="F6" s="186"/>
      <c r="G6" s="186"/>
      <c r="H6" s="203"/>
      <c r="I6" s="24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3"/>
      <c r="CZ6" s="23"/>
      <c r="DA6" s="23"/>
      <c r="DB6" s="23"/>
      <c r="DC6" s="23"/>
      <c r="DD6" s="23"/>
      <c r="DE6" s="23"/>
      <c r="DF6" s="23"/>
      <c r="DG6" s="23"/>
      <c r="DH6" s="23"/>
      <c r="DI6" s="23"/>
      <c r="DJ6" s="23"/>
      <c r="DK6" s="23"/>
      <c r="DL6" s="23"/>
      <c r="DM6" s="23"/>
      <c r="DN6" s="23"/>
      <c r="DO6" s="23"/>
      <c r="DP6" s="23"/>
      <c r="DQ6" s="23"/>
      <c r="DR6" s="23"/>
      <c r="DS6" s="23"/>
      <c r="DT6" s="23"/>
      <c r="DU6" s="23"/>
      <c r="DV6" s="23"/>
      <c r="DW6" s="23"/>
      <c r="DX6" s="23"/>
      <c r="DY6" s="23"/>
      <c r="DZ6" s="23"/>
      <c r="EA6" s="23"/>
      <c r="EB6" s="23"/>
      <c r="EC6" s="23"/>
      <c r="ED6" s="23"/>
      <c r="EE6" s="23"/>
      <c r="EF6" s="23"/>
      <c r="EG6" s="23"/>
      <c r="EH6" s="23"/>
      <c r="EI6" s="23"/>
      <c r="EJ6" s="23"/>
      <c r="EK6" s="23"/>
      <c r="EL6" s="23"/>
      <c r="EM6" s="23"/>
      <c r="EN6" s="23"/>
      <c r="EO6" s="23"/>
      <c r="EP6" s="23"/>
      <c r="EQ6" s="23"/>
      <c r="ER6" s="23"/>
      <c r="ES6" s="23"/>
      <c r="ET6" s="23"/>
      <c r="EU6" s="23"/>
      <c r="EV6" s="23"/>
      <c r="EW6" s="23"/>
      <c r="EX6" s="23"/>
      <c r="EY6" s="23"/>
      <c r="EZ6" s="23"/>
      <c r="FA6" s="23"/>
      <c r="FB6" s="23"/>
      <c r="FC6" s="23"/>
      <c r="FD6" s="23"/>
      <c r="FE6" s="23"/>
      <c r="FF6" s="23"/>
      <c r="FG6" s="23"/>
      <c r="FH6" s="23"/>
      <c r="FI6" s="23"/>
      <c r="FJ6" s="23"/>
      <c r="FK6" s="23"/>
      <c r="FL6" s="23"/>
      <c r="FM6" s="23"/>
      <c r="FN6" s="23"/>
      <c r="FO6" s="23"/>
      <c r="FP6" s="23"/>
      <c r="FQ6" s="23"/>
      <c r="FR6" s="23"/>
      <c r="FS6" s="23"/>
      <c r="FT6" s="23"/>
      <c r="FU6" s="23"/>
      <c r="FV6" s="23"/>
      <c r="FW6" s="23"/>
      <c r="FX6" s="23"/>
      <c r="FY6" s="23"/>
      <c r="FZ6" s="23"/>
      <c r="GA6" s="23"/>
      <c r="GB6" s="23"/>
      <c r="GC6" s="23"/>
      <c r="GD6" s="23"/>
      <c r="GE6" s="23"/>
      <c r="GF6" s="23"/>
      <c r="GG6" s="23"/>
      <c r="GH6" s="23"/>
      <c r="GI6" s="23"/>
      <c r="GJ6" s="23"/>
      <c r="GK6" s="23"/>
      <c r="GL6" s="23"/>
      <c r="GM6" s="23"/>
      <c r="GN6" s="23"/>
      <c r="GO6" s="23"/>
      <c r="GP6" s="23"/>
      <c r="GQ6" s="23"/>
      <c r="GR6" s="23"/>
      <c r="GS6" s="23"/>
      <c r="GT6" s="23"/>
      <c r="GU6" s="23"/>
      <c r="GV6" s="23"/>
      <c r="GW6" s="23"/>
      <c r="GX6" s="23"/>
      <c r="GY6" s="23"/>
      <c r="GZ6" s="23"/>
      <c r="HA6" s="23"/>
      <c r="HB6" s="23"/>
      <c r="HC6" s="23"/>
      <c r="HD6" s="23"/>
      <c r="HE6" s="23"/>
      <c r="HF6" s="23"/>
      <c r="HG6" s="23"/>
      <c r="HH6" s="23"/>
      <c r="HI6" s="23"/>
      <c r="HJ6" s="23"/>
      <c r="HK6" s="23"/>
      <c r="HL6" s="23"/>
      <c r="HM6" s="23"/>
      <c r="HN6" s="23"/>
      <c r="HO6" s="23"/>
      <c r="HP6" s="23"/>
      <c r="HQ6" s="23"/>
      <c r="HR6" s="23"/>
      <c r="HS6" s="23"/>
      <c r="HT6" s="23"/>
      <c r="HU6" s="23"/>
      <c r="HV6" s="23"/>
      <c r="HW6" s="23"/>
      <c r="HX6" s="23"/>
      <c r="HY6" s="23"/>
      <c r="HZ6" s="23"/>
      <c r="IA6" s="23"/>
      <c r="IB6" s="23"/>
      <c r="IC6" s="23"/>
      <c r="ID6" s="23"/>
      <c r="IE6" s="23"/>
      <c r="IF6" s="23"/>
      <c r="IG6" s="23"/>
      <c r="IH6" s="23"/>
      <c r="II6" s="23"/>
      <c r="IJ6" s="23"/>
      <c r="IK6" s="23"/>
    </row>
    <row r="7" spans="1:245" ht="20.100000000000001" customHeight="1">
      <c r="A7" s="20"/>
      <c r="B7" s="20"/>
      <c r="C7" s="20"/>
      <c r="D7" s="20"/>
      <c r="E7" s="20"/>
      <c r="F7" s="21"/>
      <c r="G7" s="22"/>
      <c r="H7" s="21"/>
      <c r="I7" s="24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5"/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  <c r="CZ7" s="25"/>
      <c r="DA7" s="25"/>
      <c r="DB7" s="25"/>
      <c r="DC7" s="25"/>
      <c r="DD7" s="25"/>
      <c r="DE7" s="25"/>
      <c r="DF7" s="25"/>
      <c r="DG7" s="25"/>
      <c r="DH7" s="25"/>
      <c r="DI7" s="25"/>
      <c r="DJ7" s="25"/>
      <c r="DK7" s="25"/>
      <c r="DL7" s="25"/>
      <c r="DM7" s="25"/>
      <c r="DN7" s="25"/>
      <c r="DO7" s="25"/>
      <c r="DP7" s="25"/>
      <c r="DQ7" s="25"/>
      <c r="DR7" s="25"/>
      <c r="DS7" s="25"/>
      <c r="DT7" s="25"/>
      <c r="DU7" s="25"/>
      <c r="DV7" s="25"/>
      <c r="DW7" s="25"/>
      <c r="DX7" s="25"/>
      <c r="DY7" s="25"/>
      <c r="DZ7" s="25"/>
      <c r="EA7" s="25"/>
      <c r="EB7" s="25"/>
      <c r="EC7" s="25"/>
      <c r="ED7" s="25"/>
      <c r="EE7" s="25"/>
      <c r="EF7" s="25"/>
      <c r="EG7" s="25"/>
      <c r="EH7" s="25"/>
      <c r="EI7" s="25"/>
      <c r="EJ7" s="25"/>
      <c r="EK7" s="25"/>
      <c r="EL7" s="25"/>
      <c r="EM7" s="25"/>
      <c r="EN7" s="25"/>
      <c r="EO7" s="25"/>
      <c r="EP7" s="25"/>
      <c r="EQ7" s="25"/>
      <c r="ER7" s="25"/>
      <c r="ES7" s="25"/>
      <c r="ET7" s="25"/>
      <c r="EU7" s="25"/>
      <c r="EV7" s="25"/>
      <c r="EW7" s="25"/>
      <c r="EX7" s="25"/>
      <c r="EY7" s="25"/>
      <c r="EZ7" s="25"/>
      <c r="FA7" s="25"/>
      <c r="FB7" s="25"/>
      <c r="FC7" s="25"/>
      <c r="FD7" s="25"/>
      <c r="FE7" s="25"/>
      <c r="FF7" s="25"/>
      <c r="FG7" s="25"/>
      <c r="FH7" s="25"/>
      <c r="FI7" s="25"/>
      <c r="FJ7" s="25"/>
      <c r="FK7" s="25"/>
      <c r="FL7" s="25"/>
      <c r="FM7" s="25"/>
      <c r="FN7" s="25"/>
      <c r="FO7" s="25"/>
      <c r="FP7" s="25"/>
      <c r="FQ7" s="25"/>
      <c r="FR7" s="25"/>
      <c r="FS7" s="25"/>
      <c r="FT7" s="25"/>
      <c r="FU7" s="25"/>
      <c r="FV7" s="25"/>
      <c r="FW7" s="25"/>
      <c r="FX7" s="25"/>
      <c r="FY7" s="25"/>
      <c r="FZ7" s="25"/>
      <c r="GA7" s="25"/>
      <c r="GB7" s="25"/>
      <c r="GC7" s="25"/>
      <c r="GD7" s="25"/>
      <c r="GE7" s="25"/>
      <c r="GF7" s="25"/>
      <c r="GG7" s="25"/>
      <c r="GH7" s="25"/>
      <c r="GI7" s="25"/>
      <c r="GJ7" s="25"/>
      <c r="GK7" s="25"/>
      <c r="GL7" s="25"/>
      <c r="GM7" s="25"/>
      <c r="GN7" s="25"/>
      <c r="GO7" s="25"/>
      <c r="GP7" s="25"/>
      <c r="GQ7" s="25"/>
      <c r="GR7" s="25"/>
      <c r="GS7" s="25"/>
      <c r="GT7" s="25"/>
      <c r="GU7" s="25"/>
      <c r="GV7" s="25"/>
      <c r="GW7" s="25"/>
      <c r="GX7" s="25"/>
      <c r="GY7" s="25"/>
      <c r="GZ7" s="25"/>
      <c r="HA7" s="25"/>
      <c r="HB7" s="25"/>
      <c r="HC7" s="25"/>
      <c r="HD7" s="25"/>
      <c r="HE7" s="25"/>
      <c r="HF7" s="25"/>
      <c r="HG7" s="25"/>
      <c r="HH7" s="25"/>
      <c r="HI7" s="25"/>
      <c r="HJ7" s="25"/>
      <c r="HK7" s="25"/>
      <c r="HL7" s="25"/>
      <c r="HM7" s="25"/>
      <c r="HN7" s="25"/>
      <c r="HO7" s="25"/>
      <c r="HP7" s="25"/>
      <c r="HQ7" s="25"/>
      <c r="HR7" s="25"/>
      <c r="HS7" s="25"/>
      <c r="HT7" s="25"/>
      <c r="HU7" s="25"/>
      <c r="HV7" s="25"/>
      <c r="HW7" s="25"/>
      <c r="HX7" s="25"/>
      <c r="HY7" s="25"/>
      <c r="HZ7" s="25"/>
      <c r="IA7" s="25"/>
      <c r="IB7" s="25"/>
      <c r="IC7" s="25"/>
      <c r="ID7" s="25"/>
      <c r="IE7" s="25"/>
      <c r="IF7" s="25"/>
      <c r="IG7" s="25"/>
      <c r="IH7" s="25"/>
      <c r="II7" s="25"/>
      <c r="IJ7" s="25"/>
      <c r="IK7" s="25"/>
    </row>
    <row r="8" spans="1:245" ht="20.100000000000001" customHeight="1">
      <c r="A8" s="20"/>
      <c r="B8" s="20"/>
      <c r="C8" s="20"/>
      <c r="D8" s="20"/>
      <c r="E8" s="20"/>
      <c r="F8" s="21"/>
      <c r="G8" s="22"/>
      <c r="H8" s="21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</row>
    <row r="9" spans="1:245" ht="20.100000000000001" customHeight="1">
      <c r="A9" s="20"/>
      <c r="B9" s="20"/>
      <c r="C9" s="20"/>
      <c r="D9" s="20"/>
      <c r="E9" s="20"/>
      <c r="F9" s="21"/>
      <c r="G9" s="22"/>
      <c r="H9" s="21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  <c r="BI9" s="26"/>
      <c r="BJ9" s="26"/>
      <c r="BK9" s="26"/>
      <c r="BL9" s="26"/>
      <c r="BM9" s="26"/>
      <c r="BN9" s="26"/>
      <c r="BO9" s="26"/>
      <c r="BP9" s="26"/>
      <c r="BQ9" s="26"/>
      <c r="BR9" s="26"/>
      <c r="BS9" s="26"/>
      <c r="BT9" s="26"/>
      <c r="BU9" s="26"/>
      <c r="BV9" s="26"/>
      <c r="BW9" s="26"/>
      <c r="BX9" s="26"/>
      <c r="BY9" s="26"/>
      <c r="BZ9" s="26"/>
      <c r="CA9" s="26"/>
      <c r="CB9" s="26"/>
      <c r="CC9" s="26"/>
      <c r="CD9" s="26"/>
      <c r="CE9" s="26"/>
      <c r="CF9" s="26"/>
      <c r="CG9" s="26"/>
      <c r="CH9" s="26"/>
      <c r="CI9" s="26"/>
      <c r="CJ9" s="26"/>
      <c r="CK9" s="26"/>
      <c r="CL9" s="26"/>
      <c r="CM9" s="26"/>
      <c r="CN9" s="26"/>
      <c r="CO9" s="26"/>
      <c r="CP9" s="26"/>
      <c r="CQ9" s="26"/>
      <c r="CR9" s="26"/>
      <c r="CS9" s="26"/>
      <c r="CT9" s="26"/>
      <c r="CU9" s="26"/>
      <c r="CV9" s="26"/>
      <c r="CW9" s="26"/>
      <c r="CX9" s="26"/>
      <c r="CY9" s="26"/>
      <c r="CZ9" s="26"/>
      <c r="DA9" s="26"/>
      <c r="DB9" s="26"/>
      <c r="DC9" s="26"/>
      <c r="DD9" s="26"/>
      <c r="DE9" s="26"/>
      <c r="DF9" s="26"/>
      <c r="DG9" s="26"/>
      <c r="DH9" s="26"/>
      <c r="DI9" s="26"/>
      <c r="DJ9" s="26"/>
      <c r="DK9" s="26"/>
      <c r="DL9" s="26"/>
      <c r="DM9" s="26"/>
      <c r="DN9" s="26"/>
      <c r="DO9" s="26"/>
      <c r="DP9" s="26"/>
      <c r="DQ9" s="26"/>
      <c r="DR9" s="26"/>
      <c r="DS9" s="26"/>
      <c r="DT9" s="26"/>
      <c r="DU9" s="26"/>
      <c r="DV9" s="26"/>
      <c r="DW9" s="26"/>
      <c r="DX9" s="26"/>
      <c r="DY9" s="26"/>
      <c r="DZ9" s="26"/>
      <c r="EA9" s="26"/>
      <c r="EB9" s="26"/>
      <c r="EC9" s="26"/>
      <c r="ED9" s="26"/>
      <c r="EE9" s="26"/>
      <c r="EF9" s="26"/>
      <c r="EG9" s="26"/>
      <c r="EH9" s="26"/>
      <c r="EI9" s="26"/>
      <c r="EJ9" s="26"/>
      <c r="EK9" s="26"/>
      <c r="EL9" s="26"/>
      <c r="EM9" s="26"/>
      <c r="EN9" s="26"/>
      <c r="EO9" s="26"/>
      <c r="EP9" s="26"/>
      <c r="EQ9" s="26"/>
      <c r="ER9" s="26"/>
      <c r="ES9" s="26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26"/>
      <c r="GK9" s="26"/>
      <c r="GL9" s="26"/>
      <c r="GM9" s="26"/>
      <c r="GN9" s="26"/>
      <c r="GO9" s="26"/>
      <c r="GP9" s="26"/>
      <c r="GQ9" s="26"/>
      <c r="GR9" s="26"/>
      <c r="GS9" s="26"/>
      <c r="GT9" s="26"/>
      <c r="GU9" s="26"/>
      <c r="GV9" s="26"/>
      <c r="GW9" s="26"/>
      <c r="GX9" s="26"/>
      <c r="GY9" s="26"/>
      <c r="GZ9" s="26"/>
      <c r="HA9" s="26"/>
      <c r="HB9" s="26"/>
      <c r="HC9" s="26"/>
      <c r="HD9" s="26"/>
      <c r="HE9" s="26"/>
      <c r="HF9" s="26"/>
      <c r="HG9" s="26"/>
      <c r="HH9" s="26"/>
      <c r="HI9" s="26"/>
      <c r="HJ9" s="26"/>
      <c r="HK9" s="26"/>
      <c r="HL9" s="26"/>
      <c r="HM9" s="26"/>
      <c r="HN9" s="26"/>
      <c r="HO9" s="26"/>
      <c r="HP9" s="26"/>
      <c r="HQ9" s="26"/>
      <c r="HR9" s="26"/>
      <c r="HS9" s="26"/>
      <c r="HT9" s="26"/>
      <c r="HU9" s="26"/>
      <c r="HV9" s="26"/>
      <c r="HW9" s="26"/>
      <c r="HX9" s="26"/>
      <c r="HY9" s="26"/>
      <c r="HZ9" s="26"/>
      <c r="IA9" s="26"/>
      <c r="IB9" s="26"/>
      <c r="IC9" s="26"/>
      <c r="ID9" s="26"/>
      <c r="IE9" s="26"/>
      <c r="IF9" s="26"/>
      <c r="IG9" s="26"/>
      <c r="IH9" s="26"/>
      <c r="II9" s="26"/>
      <c r="IJ9" s="26"/>
      <c r="IK9" s="26"/>
    </row>
    <row r="10" spans="1:245" ht="20.100000000000001" customHeight="1">
      <c r="A10" s="20"/>
      <c r="B10" s="20"/>
      <c r="C10" s="20"/>
      <c r="D10" s="20"/>
      <c r="E10" s="20"/>
      <c r="F10" s="21"/>
      <c r="G10" s="22"/>
      <c r="H10" s="21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  <c r="BI10" s="26"/>
      <c r="BJ10" s="26"/>
      <c r="BK10" s="26"/>
      <c r="BL10" s="26"/>
      <c r="BM10" s="26"/>
      <c r="BN10" s="26"/>
      <c r="BO10" s="26"/>
      <c r="BP10" s="26"/>
      <c r="BQ10" s="26"/>
      <c r="BR10" s="26"/>
      <c r="BS10" s="26"/>
      <c r="BT10" s="26"/>
      <c r="BU10" s="26"/>
      <c r="BV10" s="26"/>
      <c r="BW10" s="26"/>
      <c r="BX10" s="26"/>
      <c r="BY10" s="26"/>
      <c r="BZ10" s="26"/>
      <c r="CA10" s="26"/>
      <c r="CB10" s="26"/>
      <c r="CC10" s="26"/>
      <c r="CD10" s="26"/>
      <c r="CE10" s="26"/>
      <c r="CF10" s="26"/>
      <c r="CG10" s="26"/>
      <c r="CH10" s="26"/>
      <c r="CI10" s="26"/>
      <c r="CJ10" s="26"/>
      <c r="CK10" s="26"/>
      <c r="CL10" s="26"/>
      <c r="CM10" s="26"/>
      <c r="CN10" s="26"/>
      <c r="CO10" s="26"/>
      <c r="CP10" s="26"/>
      <c r="CQ10" s="26"/>
      <c r="CR10" s="26"/>
      <c r="CS10" s="26"/>
      <c r="CT10" s="26"/>
      <c r="CU10" s="26"/>
      <c r="CV10" s="26"/>
      <c r="CW10" s="26"/>
      <c r="CX10" s="26"/>
      <c r="CY10" s="26"/>
      <c r="CZ10" s="26"/>
      <c r="DA10" s="26"/>
      <c r="DB10" s="26"/>
      <c r="DC10" s="26"/>
      <c r="DD10" s="26"/>
      <c r="DE10" s="26"/>
      <c r="DF10" s="26"/>
      <c r="DG10" s="26"/>
      <c r="DH10" s="26"/>
      <c r="DI10" s="26"/>
      <c r="DJ10" s="26"/>
      <c r="DK10" s="26"/>
      <c r="DL10" s="26"/>
      <c r="DM10" s="26"/>
      <c r="DN10" s="26"/>
      <c r="DO10" s="26"/>
      <c r="DP10" s="26"/>
      <c r="DQ10" s="26"/>
      <c r="DR10" s="26"/>
      <c r="DS10" s="26"/>
      <c r="DT10" s="26"/>
      <c r="DU10" s="26"/>
      <c r="DV10" s="26"/>
      <c r="DW10" s="26"/>
      <c r="DX10" s="26"/>
      <c r="DY10" s="26"/>
      <c r="DZ10" s="26"/>
      <c r="EA10" s="26"/>
      <c r="EB10" s="26"/>
      <c r="EC10" s="26"/>
      <c r="ED10" s="26"/>
      <c r="EE10" s="26"/>
      <c r="EF10" s="26"/>
      <c r="EG10" s="26"/>
      <c r="EH10" s="26"/>
      <c r="EI10" s="26"/>
      <c r="EJ10" s="26"/>
      <c r="EK10" s="26"/>
      <c r="EL10" s="26"/>
      <c r="EM10" s="26"/>
      <c r="EN10" s="26"/>
      <c r="EO10" s="26"/>
      <c r="EP10" s="26"/>
      <c r="EQ10" s="26"/>
      <c r="ER10" s="26"/>
      <c r="ES10" s="26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26"/>
      <c r="GK10" s="26"/>
      <c r="GL10" s="26"/>
      <c r="GM10" s="26"/>
      <c r="GN10" s="26"/>
      <c r="GO10" s="26"/>
      <c r="GP10" s="26"/>
      <c r="GQ10" s="26"/>
      <c r="GR10" s="26"/>
      <c r="GS10" s="26"/>
      <c r="GT10" s="26"/>
      <c r="GU10" s="26"/>
      <c r="GV10" s="26"/>
      <c r="GW10" s="26"/>
      <c r="GX10" s="26"/>
      <c r="GY10" s="26"/>
      <c r="GZ10" s="26"/>
      <c r="HA10" s="26"/>
      <c r="HB10" s="26"/>
      <c r="HC10" s="26"/>
      <c r="HD10" s="26"/>
      <c r="HE10" s="26"/>
      <c r="HF10" s="26"/>
      <c r="HG10" s="26"/>
      <c r="HH10" s="26"/>
      <c r="HI10" s="26"/>
      <c r="HJ10" s="26"/>
      <c r="HK10" s="26"/>
      <c r="HL10" s="26"/>
      <c r="HM10" s="26"/>
      <c r="HN10" s="26"/>
      <c r="HO10" s="26"/>
      <c r="HP10" s="26"/>
      <c r="HQ10" s="26"/>
      <c r="HR10" s="26"/>
      <c r="HS10" s="26"/>
      <c r="HT10" s="26"/>
      <c r="HU10" s="26"/>
      <c r="HV10" s="26"/>
      <c r="HW10" s="26"/>
      <c r="HX10" s="26"/>
      <c r="HY10" s="26"/>
      <c r="HZ10" s="26"/>
      <c r="IA10" s="26"/>
      <c r="IB10" s="26"/>
      <c r="IC10" s="26"/>
      <c r="ID10" s="26"/>
      <c r="IE10" s="26"/>
      <c r="IF10" s="26"/>
      <c r="IG10" s="26"/>
      <c r="IH10" s="26"/>
      <c r="II10" s="26"/>
      <c r="IJ10" s="26"/>
      <c r="IK10" s="26"/>
    </row>
    <row r="11" spans="1:245" ht="20.100000000000001" customHeight="1"/>
    <row r="12" spans="1:245" ht="20.100000000000001" customHeight="1"/>
    <row r="13" spans="1:245" ht="20.100000000000001" customHeight="1"/>
    <row r="14" spans="1:245" ht="20.100000000000001" customHeight="1"/>
    <row r="15" spans="1:245" ht="20.100000000000001" customHeight="1"/>
    <row r="16" spans="1:245" ht="20.100000000000001" customHeight="1"/>
    <row r="17" ht="20.100000000000001" customHeight="1"/>
    <row r="18" ht="20.100000000000001" customHeight="1"/>
    <row r="19" ht="20.100000000000001" customHeight="1"/>
    <row r="20" ht="20.100000000000001" customHeight="1"/>
    <row r="21" ht="20.100000000000001" customHeight="1"/>
    <row r="22" ht="20.100000000000001" customHeight="1"/>
    <row r="23" ht="20.100000000000001" customHeight="1"/>
    <row r="24" ht="20.100000000000001" customHeight="1"/>
    <row r="25" ht="20.100000000000001" customHeight="1"/>
    <row r="26" ht="20.100000000000001" customHeight="1"/>
    <row r="27" ht="20.100000000000001" customHeight="1"/>
    <row r="28" ht="20.100000000000001" customHeight="1"/>
    <row r="29" ht="20.100000000000001" customHeight="1"/>
    <row r="30" ht="20.100000000000001" customHeight="1"/>
    <row r="31" ht="20.100000000000001" customHeight="1"/>
    <row r="32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honeticPr fontId="1" type="noConversion"/>
  <printOptions horizontalCentered="1"/>
  <pageMargins left="0.59027777777777801" right="0.59027777777777801" top="0.59027777777777801" bottom="0.59027777777777801" header="0" footer="0"/>
  <pageSetup paperSize="9" fitToHeight="1000" orientation="landscape"/>
  <headerFooter scaleWithDoc="0" alignWithMargins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2019-04-16T06:39:19Z</dcterms:created>
  <dcterms:modified xsi:type="dcterms:W3CDTF">2019-04-17T03:20:07Z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