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<sst xmlns="http://schemas.openxmlformats.org/spreadsheetml/2006/main" count="444">
  <si>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</si>
  <si>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</si>
  <si>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</si>
  <si>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</si>
  <si>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</si>
  <si>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</si>
  <si>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</si>
  <si>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</si>
  <si>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</si>
  <si>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</si>
  <si>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</si>
  <si>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</si>
  <si>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</si>
  <si>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</si>
  <si>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</si>
  <si>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</si>
  <si>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</si>
  <si>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</si>
  <si>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</si>
  <si>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</si>
  <si>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</si>
  <si>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</si>
  <si>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</si>
  <si>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</si>
  <si>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</si>
  <si>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</si>
  <si>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</si>
  <si>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</si>
  <si>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</si>
  <si>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</si>
  <si>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</si>
  <si>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</si>
  <si>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</si>
  <si>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</si>
  <si>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</si>
  <si>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</si>
  <si>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</si>
  <si>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</si>
  <si>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</si>
  <si>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</si>
  <si>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</si>
  <si>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</si>
  <si>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</si>
  <si>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</si>
  <si>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</si>
  <si>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</si>
  <si>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</si>
  <si>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</si>
  <si>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</si>
  <si>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</si>
  <si>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</si>
  <si>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</si>
  <si>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</si>
  <si>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</si>
  <si>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</si>
  <si>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</si>
  <si>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</si>
  <si>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</si>
  <si>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</si>
  <si>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</si>
  <si>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</si>
  <si>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</si>
  <si>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</si>
  <si>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</si>
  <si>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</si>
  <si>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</si>
  <si>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</si>
  <si>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</si>
  <si>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</si>
  <si>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</si>
  <si>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</si>
  <si>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</si>
  <si>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</si>
  <si>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</si>
  <si>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</si>
  <si>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</si>
  <si>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</si>
  <si>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</si>
  <si>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</si>
  <si>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653101</t>
  </si>
  <si>
    <t>通川区文管所机关</t>
  </si>
  <si>
    <t>207</t>
  </si>
  <si>
    <t>02</t>
  </si>
  <si>
    <t xml:space="preserve">  653101</t>
  </si>
  <si>
    <t xml:space="preserve">  一般行政管理事务（文物）</t>
  </si>
  <si>
    <t>208</t>
  </si>
  <si>
    <t>05</t>
  </si>
  <si>
    <t xml:space="preserve">  机关事业单位基本养老保险缴费支出</t>
  </si>
  <si>
    <t>99</t>
  </si>
  <si>
    <t>01</t>
  </si>
  <si>
    <t xml:space="preserve">  其他社会保障和就业支出</t>
  </si>
  <si>
    <t>210</t>
  </si>
  <si>
    <t>11</t>
  </si>
  <si>
    <t xml:space="preserve">  事业单位医疗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</si>
  <si>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</si>
  <si>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</si>
  <si>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</si>
  <si>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</si>
  <si>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</si>
  <si>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</si>
  <si>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</si>
  <si>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</si>
  <si>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</si>
  <si>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</si>
  <si>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</si>
  <si>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</si>
  <si>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</si>
  <si>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</si>
  <si>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</si>
  <si>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</si>
  <si>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</si>
  <si>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</si>
  <si>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</si>
  <si>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</si>
  <si>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</si>
  <si>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</si>
  <si>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</si>
  <si>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</si>
  <si>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</si>
  <si>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</si>
  <si>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</si>
  <si>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</si>
  <si>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</si>
  <si>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</si>
  <si>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</si>
  <si>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</si>
  <si>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</si>
  <si>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</si>
  <si>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</si>
  <si>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</si>
  <si>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</si>
  <si>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</si>
  <si>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</si>
  <si>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</si>
  <si>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</si>
  <si>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</si>
  <si>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</si>
  <si>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</si>
  <si>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</si>
  <si>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</si>
  <si>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</si>
  <si>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</si>
  <si>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</si>
  <si>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</si>
  <si>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</si>
  <si>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</si>
  <si>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</si>
  <si>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</si>
  <si>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</si>
  <si>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</si>
  <si>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</si>
  <si>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</si>
  <si>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</si>
  <si>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</si>
  <si>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</si>
  <si>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</si>
  <si>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</si>
  <si>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</si>
  <si>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</si>
  <si>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</si>
  <si>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</si>
  <si>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</si>
  <si>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</si>
  <si>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</si>
  <si>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</si>
  <si>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</si>
  <si>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</si>
  <si>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</si>
  <si>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</si>
  <si>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</si>
  <si>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</si>
  <si>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</si>
  <si>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</si>
  <si>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</si>
  <si>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</si>
  <si>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</si>
  <si>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</si>
  <si>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</si>
  <si>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</si>
  <si>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</si>
  <si>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</si>
  <si>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</si>
  <si>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</si>
  <si>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</si>
  <si>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</si>
  <si>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</si>
  <si>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</si>
  <si>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</si>
  <si>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</si>
  <si>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</si>
  <si>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</si>
  <si>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</si>
  <si>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</si>
  <si>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</si>
  <si>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</si>
  <si>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</si>
  <si>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</si>
  <si>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</si>
  <si>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</si>
  <si>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</si>
  <si>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</si>
  <si>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</si>
  <si>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</si>
  <si>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</si>
  <si>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</si>
  <si>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</si>
  <si>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</si>
  <si>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</si>
  <si>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</si>
  <si>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</si>
  <si>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</si>
  <si>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</si>
  <si>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</si>
  <si>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</si>
  <si>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</si>
  <si>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</si>
  <si>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</si>
  <si>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</si>
  <si>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</si>
  <si>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</si>
  <si>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</si>
  <si>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</si>
  <si>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</si>
  <si>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</si>
  <si>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</si>
  <si>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</si>
  <si>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</si>
  <si>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</si>
  <si>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</si>
  <si>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</si>
  <si>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</si>
  <si>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</si>
  <si>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</si>
  <si>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</si>
  <si>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</si>
  <si>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</si>
  <si>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</si>
  <si>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</si>
  <si>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</si>
  <si>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</si>
  <si>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</si>
  <si>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</si>
  <si>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</si>
  <si>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</si>
  <si>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</si>
  <si>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</si>
  <si>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</si>
  <si>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</si>
  <si>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</si>
  <si>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</si>
  <si>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</si>
  <si>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</si>
  <si>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</si>
  <si>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</si>
  <si>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</si>
  <si>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</si>
  <si>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</si>
  <si>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</si>
  <si>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</si>
  <si>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</si>
  <si>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</si>
  <si>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</si>
  <si>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</si>
  <si>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</si>
  <si>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</si>
  <si>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</si>
  <si>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</si>
  <si>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</si>
  <si>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</si>
  <si>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</si>
  <si>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</si>
  <si>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</si>
  <si>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</si>
  <si>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</si>
  <si>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</si>
  <si>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</si>
  <si>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</si>
  <si>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</si>
  <si>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</si>
  <si>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</si>
  <si>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</si>
  <si>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</si>
  <si>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</si>
  <si>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</si>
  <si>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</si>
  <si>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</si>
  <si>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</si>
  <si>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</si>
  <si>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</si>
  <si>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</si>
  <si>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</si>
  <si>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</si>
  <si>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</si>
  <si>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</si>
  <si>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</si>
  <si>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</si>
  <si>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</si>
  <si>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</si>
  <si>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</si>
  <si>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</si>
  <si>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</si>
  <si>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</si>
  <si>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</si>
  <si>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</si>
  <si>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</si>
  <si>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</si>
  <si>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</si>
  <si>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</si>
  <si>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</si>
  <si>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</si>
  <si>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</si>
  <si>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</si>
  <si>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</si>
  <si>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</si>
  <si>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</si>
  <si>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</si>
  <si>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</si>
  <si>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</si>
  <si>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</si>
  <si>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</si>
  <si>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</si>
  <si>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</si>
  <si>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</si>
  <si>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</si>
  <si>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</si>
  <si>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</si>
  <si>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</si>
  <si>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</si>
  <si>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</si>
  <si>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</si>
  <si>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</si>
  <si>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</si>
  <si>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</si>
  <si>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</si>
  <si>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</si>
  <si>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</si>
  <si>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</si>
  <si>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</si>
  <si>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</si>
  <si>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</si>
  <si>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</si>
  <si>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</si>
  <si>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</si>
  <si>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</si>
  <si>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</si>
  <si>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一般行政管理事务（文物）</t>
  </si>
  <si>
    <t>其他社会保障和就业支出</t>
  </si>
  <si>
    <t>机关事业单位基本养老保险缴费支出</t>
  </si>
  <si>
    <t>事业单位医疗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</si>
  <si>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</si>
  <si>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</si>
  <si>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</si>
  <si>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</si>
  <si>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</si>
  <si>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</si>
  <si>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</si>
  <si>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</si>
  <si>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</si>
  <si>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</si>
  <si>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</si>
  <si>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</si>
  <si>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</si>
  <si>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</si>
  <si>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</si>
  <si>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</si>
  <si>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</si>
  <si>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</si>
  <si>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</si>
  <si>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</si>
  <si>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</si>
  <si>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</si>
  <si>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</si>
  <si>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</si>
  <si>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</si>
  <si>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</si>
  <si>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</si>
  <si>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</si>
  <si>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</si>
  <si>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</si>
  <si>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</si>
  <si>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</si>
  <si>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</si>
  <si>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</si>
  <si>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</si>
  <si>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</si>
  <si>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</si>
  <si>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</si>
  <si>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</si>
  <si>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</si>
  <si>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</si>
  <si>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</si>
  <si>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</si>
  <si>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</si>
  <si>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</si>
  <si>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</si>
  <si>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</si>
  <si>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</si>
  <si>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</si>
  <si>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</si>
  <si>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</si>
  <si>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</si>
  <si>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</si>
  <si>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</si>
  <si>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</si>
  <si>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</si>
  <si>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</si>
  <si>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</si>
  <si>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</si>
  <si>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</si>
  <si>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</si>
  <si>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</si>
  <si>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</si>
  <si>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</si>
  <si>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</si>
  <si>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</si>
  <si>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</si>
  <si>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</si>
  <si>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</si>
  <si>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</si>
  <si>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</si>
  <si>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</si>
  <si>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</si>
  <si>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</si>
  <si>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</si>
  <si>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</si>
  <si>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</si>
  <si>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通用项目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</si>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</sst>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###0.00"/>
    <numFmt numFmtId="177" formatCode="#,##0.0000"/>
    <numFmt numFmtId="178" formatCode="&quot;\&quot;#,##0.00_);\(&quot;\&quot;#,##0.00\)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" fontId="0" fillId="0" borderId="0"/>
    <xf numFmtId="0" fontId="18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3" borderId="16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5" borderId="17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23" borderId="20" applyNumberFormat="0" applyAlignment="0" applyProtection="0">
      <alignment vertical="center"/>
    </xf>
    <xf numFmtId="0" fontId="30" fillId="23" borderId="16" applyNumberFormat="0" applyAlignment="0" applyProtection="0">
      <alignment vertical="center"/>
    </xf>
    <xf numFmtId="0" fontId="31" fillId="25" borderId="2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02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176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6" fontId="1" fillId="0" borderId="6" xfId="0" applyNumberFormat="1" applyFont="1" applyFill="1" applyBorder="1" applyAlignment="1" applyProtection="1">
      <alignment vertical="center" wrapText="1"/>
    </xf>
    <xf numFmtId="176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7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7" fontId="1" fillId="2" borderId="5" xfId="0" applyNumberFormat="1" applyFont="1" applyFill="1" applyBorder="1" applyAlignment="1" applyProtection="1">
      <alignment horizontal="center" vertical="center" wrapText="1"/>
    </xf>
    <xf numFmtId="177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7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6" fontId="3" fillId="0" borderId="13" xfId="0" applyNumberFormat="1" applyFont="1" applyFill="1" applyBorder="1" applyAlignment="1" applyProtection="1">
      <alignment vertical="center" wrapText="1"/>
    </xf>
    <xf numFmtId="176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 applyProtection="1">
      <alignment vertical="center" wrapText="1"/>
    </xf>
    <xf numFmtId="176" fontId="3" fillId="0" borderId="6" xfId="0" applyNumberFormat="1" applyFont="1" applyFill="1" applyBorder="1" applyAlignment="1" applyProtection="1">
      <alignment vertical="center" wrapText="1"/>
    </xf>
    <xf numFmtId="176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176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8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60"/>
      <c r="B1" s="160"/>
      <c r="C1" s="160"/>
      <c r="D1" s="34" t="s">
        <v>0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customHeight="1" spans="1:31">
      <c r="A2" s="4" t="s">
        <v>1</v>
      </c>
      <c r="B2" s="4"/>
      <c r="C2" s="4"/>
      <c r="D2" s="4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customHeight="1" spans="1:31">
      <c r="A3" s="197"/>
      <c r="B3" s="161"/>
      <c r="C3" s="32"/>
      <c r="D3" s="7" t="s">
        <v>2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customHeight="1" spans="1:31">
      <c r="A4" s="198" t="s">
        <v>3</v>
      </c>
      <c r="B4" s="162"/>
      <c r="C4" s="162" t="s">
        <v>4</v>
      </c>
      <c r="D4" s="162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</row>
    <row r="5" customHeight="1" spans="1:31">
      <c r="A5" s="163" t="s">
        <v>5</v>
      </c>
      <c r="B5" s="164" t="s">
        <v>6</v>
      </c>
      <c r="C5" s="163" t="s">
        <v>5</v>
      </c>
      <c r="D5" s="199" t="s">
        <v>6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</row>
    <row r="6" customHeight="1" spans="1:31">
      <c r="A6" s="166" t="s">
        <v>7</v>
      </c>
      <c r="B6" s="170">
        <v>427401</v>
      </c>
      <c r="C6" s="200" t="s">
        <v>8</v>
      </c>
      <c r="D6" s="167">
        <v>0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customHeight="1" spans="1:31">
      <c r="A7" s="177" t="s">
        <v>9</v>
      </c>
      <c r="B7" s="174">
        <v>0</v>
      </c>
      <c r="C7" s="166" t="s">
        <v>10</v>
      </c>
      <c r="D7" s="167">
        <v>0</v>
      </c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</row>
    <row r="8" customHeight="1" spans="1:31">
      <c r="A8" s="166" t="s">
        <v>11</v>
      </c>
      <c r="B8" s="170">
        <v>0</v>
      </c>
      <c r="C8" s="200" t="s">
        <v>12</v>
      </c>
      <c r="D8" s="167">
        <v>0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</row>
    <row r="9" customHeight="1" spans="1:31">
      <c r="A9" s="177" t="s">
        <v>13</v>
      </c>
      <c r="B9" s="176">
        <v>0</v>
      </c>
      <c r="C9" s="166" t="s">
        <v>14</v>
      </c>
      <c r="D9" s="167">
        <v>0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</row>
    <row r="10" customHeight="1" spans="1:31">
      <c r="A10" s="177" t="s">
        <v>15</v>
      </c>
      <c r="B10" s="170">
        <v>0</v>
      </c>
      <c r="C10" s="166" t="s">
        <v>16</v>
      </c>
      <c r="D10" s="167">
        <v>0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</row>
    <row r="11" customHeight="1" spans="1:31">
      <c r="A11" s="177" t="s">
        <v>17</v>
      </c>
      <c r="B11" s="170">
        <v>0</v>
      </c>
      <c r="C11" s="166" t="s">
        <v>18</v>
      </c>
      <c r="D11" s="167">
        <v>0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</row>
    <row r="12" customHeight="1" spans="1:31">
      <c r="A12" s="177"/>
      <c r="B12" s="170"/>
      <c r="C12" s="166" t="s">
        <v>19</v>
      </c>
      <c r="D12" s="167">
        <v>327912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</row>
    <row r="13" customHeight="1" spans="1:31">
      <c r="A13" s="175"/>
      <c r="B13" s="170"/>
      <c r="C13" s="166" t="s">
        <v>20</v>
      </c>
      <c r="D13" s="167">
        <v>53376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</row>
    <row r="14" customHeight="1" spans="1:31">
      <c r="A14" s="175"/>
      <c r="B14" s="170"/>
      <c r="C14" s="166" t="s">
        <v>21</v>
      </c>
      <c r="D14" s="167">
        <v>0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</row>
    <row r="15" customHeight="1" spans="1:31">
      <c r="A15" s="175"/>
      <c r="B15" s="170"/>
      <c r="C15" s="166" t="s">
        <v>22</v>
      </c>
      <c r="D15" s="167">
        <v>16276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customHeight="1" spans="1:31">
      <c r="A16" s="175"/>
      <c r="B16" s="170"/>
      <c r="C16" s="166" t="s">
        <v>23</v>
      </c>
      <c r="D16" s="167">
        <v>0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</row>
    <row r="17" customHeight="1" spans="1:31">
      <c r="A17" s="175"/>
      <c r="B17" s="170"/>
      <c r="C17" s="166" t="s">
        <v>24</v>
      </c>
      <c r="D17" s="167">
        <v>0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</row>
    <row r="18" customHeight="1" spans="1:31">
      <c r="A18" s="175"/>
      <c r="B18" s="170"/>
      <c r="C18" s="166" t="s">
        <v>25</v>
      </c>
      <c r="D18" s="167">
        <v>0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</row>
    <row r="19" customHeight="1" spans="1:31">
      <c r="A19" s="175"/>
      <c r="B19" s="170"/>
      <c r="C19" s="166" t="s">
        <v>26</v>
      </c>
      <c r="D19" s="167">
        <v>0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</row>
    <row r="20" customHeight="1" spans="1:31">
      <c r="A20" s="175"/>
      <c r="B20" s="170"/>
      <c r="C20" s="166" t="s">
        <v>27</v>
      </c>
      <c r="D20" s="167">
        <v>0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</row>
    <row r="21" customHeight="1" spans="1:31">
      <c r="A21" s="175"/>
      <c r="B21" s="170"/>
      <c r="C21" s="166" t="s">
        <v>28</v>
      </c>
      <c r="D21" s="167">
        <v>0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</row>
    <row r="22" customHeight="1" spans="1:31">
      <c r="A22" s="175"/>
      <c r="B22" s="170"/>
      <c r="C22" s="166" t="s">
        <v>29</v>
      </c>
      <c r="D22" s="167">
        <v>0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</row>
    <row r="23" customHeight="1" spans="1:31">
      <c r="A23" s="175"/>
      <c r="B23" s="170"/>
      <c r="C23" s="166" t="s">
        <v>30</v>
      </c>
      <c r="D23" s="167">
        <v>0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</row>
    <row r="24" customHeight="1" spans="1:31">
      <c r="A24" s="175"/>
      <c r="B24" s="170"/>
      <c r="C24" s="166" t="s">
        <v>31</v>
      </c>
      <c r="D24" s="167">
        <v>0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</row>
    <row r="25" customHeight="1" spans="1:31">
      <c r="A25" s="175"/>
      <c r="B25" s="170"/>
      <c r="C25" s="166" t="s">
        <v>32</v>
      </c>
      <c r="D25" s="167">
        <v>29837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</row>
    <row r="26" customHeight="1" spans="1:31">
      <c r="A26" s="177"/>
      <c r="B26" s="170"/>
      <c r="C26" s="166" t="s">
        <v>33</v>
      </c>
      <c r="D26" s="167">
        <v>0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</row>
    <row r="27" customHeight="1" spans="1:31">
      <c r="A27" s="177"/>
      <c r="B27" s="170"/>
      <c r="C27" s="166" t="s">
        <v>34</v>
      </c>
      <c r="D27" s="167">
        <v>0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</row>
    <row r="28" customHeight="1" spans="1:31">
      <c r="A28" s="177"/>
      <c r="B28" s="170"/>
      <c r="C28" s="166" t="s">
        <v>35</v>
      </c>
      <c r="D28" s="170">
        <v>0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</row>
    <row r="29" customHeight="1" spans="1:31">
      <c r="A29" s="177"/>
      <c r="B29" s="170"/>
      <c r="C29" s="166" t="s">
        <v>36</v>
      </c>
      <c r="D29" s="174">
        <v>0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</row>
    <row r="30" customHeight="1" spans="1:31">
      <c r="A30" s="177"/>
      <c r="B30" s="170"/>
      <c r="C30" s="166" t="s">
        <v>37</v>
      </c>
      <c r="D30" s="167">
        <v>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</row>
    <row r="31" customHeight="1" spans="1:31">
      <c r="A31" s="177"/>
      <c r="B31" s="170"/>
      <c r="C31" s="166" t="s">
        <v>38</v>
      </c>
      <c r="D31" s="167">
        <v>0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</row>
    <row r="32" customHeight="1" spans="1:31">
      <c r="A32" s="177"/>
      <c r="B32" s="170"/>
      <c r="C32" s="166" t="s">
        <v>39</v>
      </c>
      <c r="D32" s="167">
        <v>0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</row>
    <row r="33" customHeight="1" spans="1:31">
      <c r="A33" s="177"/>
      <c r="B33" s="170"/>
      <c r="C33" s="166" t="s">
        <v>40</v>
      </c>
      <c r="D33" s="167">
        <v>0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</row>
    <row r="34" customHeight="1" spans="1:31">
      <c r="A34" s="177"/>
      <c r="B34" s="170"/>
      <c r="C34" s="166" t="s">
        <v>41</v>
      </c>
      <c r="D34" s="170">
        <v>0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</row>
    <row r="35" customHeight="1" spans="1:31">
      <c r="A35" s="163" t="s">
        <v>42</v>
      </c>
      <c r="B35" s="182">
        <f>SUM(B6:B33)</f>
        <v>427401</v>
      </c>
      <c r="C35" s="163" t="s">
        <v>43</v>
      </c>
      <c r="D35" s="187">
        <f>SUM(D6:D34)</f>
        <v>427401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</row>
    <row r="36" customHeight="1" spans="1:31">
      <c r="A36" s="177" t="s">
        <v>44</v>
      </c>
      <c r="B36" s="170">
        <v>0</v>
      </c>
      <c r="C36" s="177" t="s">
        <v>45</v>
      </c>
      <c r="D36" s="170">
        <v>0</v>
      </c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</row>
    <row r="37" customHeight="1" spans="1:31">
      <c r="A37" s="177" t="s">
        <v>46</v>
      </c>
      <c r="B37" s="170"/>
      <c r="C37" s="177" t="s">
        <v>47</v>
      </c>
      <c r="D37" s="170">
        <v>0</v>
      </c>
      <c r="E37" s="193"/>
      <c r="F37" s="193"/>
      <c r="G37" s="201" t="s">
        <v>48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</row>
    <row r="38" customHeight="1" spans="1:31">
      <c r="A38" s="177"/>
      <c r="B38" s="170"/>
      <c r="C38" s="177" t="s">
        <v>49</v>
      </c>
      <c r="D38" s="170">
        <v>0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</row>
    <row r="39" customHeight="1" spans="1:31">
      <c r="A39" s="177"/>
      <c r="B39" s="186"/>
      <c r="C39" s="177"/>
      <c r="D39" s="182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customHeight="1" spans="1:31">
      <c r="A40" s="163" t="s">
        <v>50</v>
      </c>
      <c r="B40" s="186">
        <f>SUM(B35:B37)</f>
        <v>427401</v>
      </c>
      <c r="C40" s="163" t="s">
        <v>51</v>
      </c>
      <c r="D40" s="182">
        <f>SUM(D35,D36,D38)</f>
        <v>427401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customHeight="1" spans="1:31">
      <c r="A41" s="190"/>
      <c r="B41" s="191"/>
      <c r="C41" s="192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4"/>
      <c r="T1" s="70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5"/>
      <c r="B3" s="195"/>
      <c r="C3" s="195"/>
      <c r="D3" s="195"/>
      <c r="E3" s="195"/>
      <c r="F3" s="35"/>
      <c r="G3" s="35"/>
      <c r="H3" s="35"/>
      <c r="I3" s="35"/>
      <c r="J3" s="97"/>
      <c r="K3" s="97"/>
      <c r="L3" s="97"/>
      <c r="M3" s="97"/>
      <c r="N3" s="97"/>
      <c r="O3" s="97"/>
      <c r="P3" s="97"/>
      <c r="Q3" s="97"/>
      <c r="R3" s="97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2" t="s">
        <v>61</v>
      </c>
      <c r="N4" s="109" t="s">
        <v>62</v>
      </c>
      <c r="O4" s="109"/>
      <c r="P4" s="109"/>
      <c r="Q4" s="109"/>
      <c r="R4" s="109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6" t="s">
        <v>68</v>
      </c>
      <c r="L5" s="17" t="s">
        <v>69</v>
      </c>
      <c r="M5" s="152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71" t="s">
        <v>75</v>
      </c>
      <c r="B6" s="71" t="s">
        <v>76</v>
      </c>
      <c r="C6" s="71" t="s">
        <v>77</v>
      </c>
      <c r="D6" s="17"/>
      <c r="E6" s="17"/>
      <c r="F6" s="17"/>
      <c r="G6" s="11"/>
      <c r="H6" s="17"/>
      <c r="I6" s="17"/>
      <c r="J6" s="17"/>
      <c r="K6" s="196"/>
      <c r="L6" s="17"/>
      <c r="M6" s="152"/>
      <c r="N6" s="17"/>
      <c r="O6" s="17"/>
      <c r="P6" s="17"/>
      <c r="Q6" s="17"/>
      <c r="R6" s="17"/>
      <c r="S6" s="17"/>
      <c r="T6" s="17"/>
    </row>
    <row r="7" s="69" customFormat="1" customHeight="1" spans="1:2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  <c r="Q7" s="74">
        <v>12</v>
      </c>
      <c r="R7" s="74">
        <v>13</v>
      </c>
      <c r="S7" s="74">
        <v>14</v>
      </c>
      <c r="T7" s="74">
        <v>15</v>
      </c>
    </row>
    <row r="8" ht="20.1" customHeight="1" spans="1:20">
      <c r="A8" s="46"/>
      <c r="B8" s="46"/>
      <c r="C8" s="46"/>
      <c r="D8" s="46"/>
      <c r="E8" s="194" t="s">
        <v>55</v>
      </c>
      <c r="F8" s="58">
        <v>427401</v>
      </c>
      <c r="G8" s="56"/>
      <c r="H8" s="57">
        <v>427401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4" t="s">
        <v>80</v>
      </c>
      <c r="F9" s="58">
        <v>427401</v>
      </c>
      <c r="G9" s="56"/>
      <c r="H9" s="57">
        <v>427401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327912</v>
      </c>
      <c r="G10" s="56"/>
      <c r="H10" s="57">
        <v>327912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85</v>
      </c>
      <c r="B11" s="46" t="s">
        <v>86</v>
      </c>
      <c r="C11" s="46" t="s">
        <v>86</v>
      </c>
      <c r="D11" s="46" t="s">
        <v>83</v>
      </c>
      <c r="E11" s="194" t="s">
        <v>87</v>
      </c>
      <c r="F11" s="58">
        <v>49728</v>
      </c>
      <c r="G11" s="56"/>
      <c r="H11" s="57">
        <v>49728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85</v>
      </c>
      <c r="B12" s="46" t="s">
        <v>88</v>
      </c>
      <c r="C12" s="46" t="s">
        <v>89</v>
      </c>
      <c r="D12" s="46" t="s">
        <v>83</v>
      </c>
      <c r="E12" s="194" t="s">
        <v>90</v>
      </c>
      <c r="F12" s="58">
        <v>3648</v>
      </c>
      <c r="G12" s="56"/>
      <c r="H12" s="57">
        <v>3648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91</v>
      </c>
      <c r="B13" s="46" t="s">
        <v>92</v>
      </c>
      <c r="C13" s="46" t="s">
        <v>82</v>
      </c>
      <c r="D13" s="46" t="s">
        <v>83</v>
      </c>
      <c r="E13" s="194" t="s">
        <v>93</v>
      </c>
      <c r="F13" s="58">
        <v>16276</v>
      </c>
      <c r="G13" s="56"/>
      <c r="H13" s="57">
        <v>16276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94</v>
      </c>
      <c r="B14" s="46" t="s">
        <v>82</v>
      </c>
      <c r="C14" s="46" t="s">
        <v>89</v>
      </c>
      <c r="D14" s="46" t="s">
        <v>83</v>
      </c>
      <c r="E14" s="194" t="s">
        <v>95</v>
      </c>
      <c r="F14" s="58">
        <v>29837</v>
      </c>
      <c r="G14" s="56"/>
      <c r="H14" s="57">
        <v>29837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25"/>
      <c r="B15" s="25"/>
      <c r="C15" s="25"/>
      <c r="D15" s="25"/>
      <c r="E15" s="25"/>
      <c r="F15" s="47"/>
      <c r="G15" s="47"/>
      <c r="H15" s="47"/>
      <c r="I15" s="47"/>
      <c r="J15" s="26"/>
      <c r="K15" s="27"/>
      <c r="L15" s="47"/>
      <c r="M15" s="26"/>
      <c r="N15" s="27"/>
      <c r="O15" s="47"/>
      <c r="P15" s="47"/>
      <c r="Q15" s="47"/>
      <c r="R15" s="26"/>
      <c r="S15" s="27"/>
      <c r="T15" s="2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70" t="s">
        <v>96</v>
      </c>
    </row>
    <row r="2" ht="20.1" customHeight="1" spans="1:10">
      <c r="A2" s="4" t="s">
        <v>97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98</v>
      </c>
      <c r="H4" s="17" t="s">
        <v>99</v>
      </c>
      <c r="I4" s="17" t="s">
        <v>100</v>
      </c>
      <c r="J4" s="17" t="s">
        <v>101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71" t="s">
        <v>75</v>
      </c>
      <c r="B6" s="72" t="s">
        <v>76</v>
      </c>
      <c r="C6" s="71" t="s">
        <v>77</v>
      </c>
      <c r="D6" s="17"/>
      <c r="E6" s="17"/>
      <c r="F6" s="17"/>
      <c r="G6" s="17"/>
      <c r="H6" s="17"/>
      <c r="I6" s="17"/>
      <c r="J6" s="17"/>
    </row>
    <row r="7" s="69" customFormat="1" customHeight="1" spans="1:1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</row>
    <row r="8" ht="20.1" customHeight="1" spans="1:10">
      <c r="A8" s="46"/>
      <c r="B8" s="46"/>
      <c r="C8" s="46"/>
      <c r="D8" s="46"/>
      <c r="E8" s="194" t="s">
        <v>55</v>
      </c>
      <c r="F8" s="58">
        <v>427401</v>
      </c>
      <c r="G8" s="56">
        <v>411101</v>
      </c>
      <c r="H8" s="59">
        <v>16300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4" t="s">
        <v>80</v>
      </c>
      <c r="F9" s="58">
        <v>427401</v>
      </c>
      <c r="G9" s="56">
        <v>411101</v>
      </c>
      <c r="H9" s="59">
        <v>16300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327912</v>
      </c>
      <c r="G10" s="56">
        <v>311612</v>
      </c>
      <c r="H10" s="59">
        <v>16300</v>
      </c>
      <c r="I10" s="57"/>
      <c r="J10" s="56"/>
    </row>
    <row r="11" ht="20.1" customHeight="1" spans="1:10">
      <c r="A11" s="46" t="s">
        <v>85</v>
      </c>
      <c r="B11" s="46" t="s">
        <v>86</v>
      </c>
      <c r="C11" s="46" t="s">
        <v>86</v>
      </c>
      <c r="D11" s="46" t="s">
        <v>83</v>
      </c>
      <c r="E11" s="194" t="s">
        <v>87</v>
      </c>
      <c r="F11" s="58">
        <v>49728</v>
      </c>
      <c r="G11" s="56">
        <v>49728</v>
      </c>
      <c r="H11" s="59">
        <v>0</v>
      </c>
      <c r="I11" s="57"/>
      <c r="J11" s="56"/>
    </row>
    <row r="12" ht="20.1" customHeight="1" spans="1:10">
      <c r="A12" s="46" t="s">
        <v>85</v>
      </c>
      <c r="B12" s="46" t="s">
        <v>88</v>
      </c>
      <c r="C12" s="46" t="s">
        <v>89</v>
      </c>
      <c r="D12" s="46" t="s">
        <v>83</v>
      </c>
      <c r="E12" s="194" t="s">
        <v>90</v>
      </c>
      <c r="F12" s="58">
        <v>3648</v>
      </c>
      <c r="G12" s="56">
        <v>3648</v>
      </c>
      <c r="H12" s="59">
        <v>0</v>
      </c>
      <c r="I12" s="57"/>
      <c r="J12" s="56"/>
    </row>
    <row r="13" ht="20.1" customHeight="1" spans="1:10">
      <c r="A13" s="46" t="s">
        <v>91</v>
      </c>
      <c r="B13" s="46" t="s">
        <v>92</v>
      </c>
      <c r="C13" s="46" t="s">
        <v>82</v>
      </c>
      <c r="D13" s="46" t="s">
        <v>83</v>
      </c>
      <c r="E13" s="194" t="s">
        <v>93</v>
      </c>
      <c r="F13" s="58">
        <v>16276</v>
      </c>
      <c r="G13" s="56">
        <v>16276</v>
      </c>
      <c r="H13" s="59">
        <v>0</v>
      </c>
      <c r="I13" s="57"/>
      <c r="J13" s="56"/>
    </row>
    <row r="14" ht="20.1" customHeight="1" spans="1:10">
      <c r="A14" s="46" t="s">
        <v>94</v>
      </c>
      <c r="B14" s="46" t="s">
        <v>82</v>
      </c>
      <c r="C14" s="46" t="s">
        <v>89</v>
      </c>
      <c r="D14" s="46" t="s">
        <v>83</v>
      </c>
      <c r="E14" s="194" t="s">
        <v>95</v>
      </c>
      <c r="F14" s="58">
        <v>29837</v>
      </c>
      <c r="G14" s="56">
        <v>29837</v>
      </c>
      <c r="H14" s="59">
        <v>0</v>
      </c>
      <c r="I14" s="57"/>
      <c r="J14" s="56"/>
    </row>
    <row r="15" ht="20.1" customHeight="1" spans="1:10">
      <c r="A15" s="25"/>
      <c r="B15" s="25"/>
      <c r="C15" s="25"/>
      <c r="D15" s="25"/>
      <c r="E15" s="25"/>
      <c r="F15" s="47"/>
      <c r="G15" s="47"/>
      <c r="H15" s="47"/>
      <c r="I15" s="47"/>
      <c r="J15" s="2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60"/>
      <c r="B1" s="160"/>
      <c r="C1" s="160"/>
      <c r="D1" s="160"/>
      <c r="E1" s="160"/>
      <c r="F1" s="160"/>
      <c r="G1" s="160"/>
      <c r="H1" s="34" t="s">
        <v>102</v>
      </c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</row>
    <row r="2" customHeight="1" spans="1:34">
      <c r="A2" s="4" t="s">
        <v>103</v>
      </c>
      <c r="B2" s="4"/>
      <c r="C2" s="4"/>
      <c r="D2" s="4"/>
      <c r="E2" s="4"/>
      <c r="F2" s="4"/>
      <c r="G2" s="4"/>
      <c r="H2" s="4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customHeight="1" spans="1:34">
      <c r="A3" s="161"/>
      <c r="B3" s="161"/>
      <c r="C3" s="32"/>
      <c r="D3" s="32"/>
      <c r="E3" s="32"/>
      <c r="F3" s="32"/>
      <c r="G3" s="32"/>
      <c r="H3" s="7" t="s">
        <v>2</v>
      </c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customHeight="1" spans="1:34">
      <c r="A4" s="162" t="s">
        <v>3</v>
      </c>
      <c r="B4" s="162"/>
      <c r="C4" s="162" t="s">
        <v>4</v>
      </c>
      <c r="D4" s="162"/>
      <c r="E4" s="162"/>
      <c r="F4" s="162"/>
      <c r="G4" s="162"/>
      <c r="H4" s="162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</row>
    <row r="5" customHeight="1" spans="1:34">
      <c r="A5" s="163" t="s">
        <v>5</v>
      </c>
      <c r="B5" s="164" t="s">
        <v>6</v>
      </c>
      <c r="C5" s="163" t="s">
        <v>5</v>
      </c>
      <c r="D5" s="163" t="s">
        <v>55</v>
      </c>
      <c r="E5" s="164" t="s">
        <v>104</v>
      </c>
      <c r="F5" s="165" t="s">
        <v>105</v>
      </c>
      <c r="G5" s="163" t="s">
        <v>106</v>
      </c>
      <c r="H5" s="165" t="s">
        <v>107</v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customHeight="1" spans="1:34">
      <c r="A6" s="166" t="s">
        <v>108</v>
      </c>
      <c r="B6" s="167"/>
      <c r="C6" s="168" t="s">
        <v>109</v>
      </c>
      <c r="D6" s="167">
        <f>SUM(D7:D34)</f>
        <v>427401</v>
      </c>
      <c r="E6" s="167">
        <f>SUM(E7:E34)</f>
        <v>427401</v>
      </c>
      <c r="F6" s="169"/>
      <c r="G6" s="169"/>
      <c r="H6" s="169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7" customHeight="1" spans="1:34">
      <c r="A7" s="166" t="s">
        <v>110</v>
      </c>
      <c r="B7" s="170">
        <v>427401</v>
      </c>
      <c r="C7" s="168" t="s">
        <v>111</v>
      </c>
      <c r="D7" s="171">
        <f t="shared" ref="D7:D34" si="0">SUM(E7:H7)</f>
        <v>0</v>
      </c>
      <c r="E7" s="167">
        <v>0</v>
      </c>
      <c r="F7" s="172"/>
      <c r="G7" s="173"/>
      <c r="H7" s="169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customHeight="1" spans="1:34">
      <c r="A8" s="166" t="s">
        <v>112</v>
      </c>
      <c r="B8" s="174"/>
      <c r="C8" s="168" t="s">
        <v>113</v>
      </c>
      <c r="D8" s="171">
        <f t="shared" si="0"/>
        <v>0</v>
      </c>
      <c r="E8" s="167">
        <v>0</v>
      </c>
      <c r="F8" s="172"/>
      <c r="G8" s="173"/>
      <c r="H8" s="169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</row>
    <row r="9" customHeight="1" spans="1:34">
      <c r="A9" s="166" t="s">
        <v>114</v>
      </c>
      <c r="B9" s="170"/>
      <c r="C9" s="168" t="s">
        <v>115</v>
      </c>
      <c r="D9" s="171">
        <f t="shared" si="0"/>
        <v>0</v>
      </c>
      <c r="E9" s="167">
        <v>0</v>
      </c>
      <c r="F9" s="172"/>
      <c r="G9" s="173"/>
      <c r="H9" s="169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</row>
    <row r="10" customHeight="1" spans="1:34">
      <c r="A10" s="166" t="s">
        <v>116</v>
      </c>
      <c r="B10" s="174"/>
      <c r="C10" s="168" t="s">
        <v>117</v>
      </c>
      <c r="D10" s="171">
        <f t="shared" si="0"/>
        <v>0</v>
      </c>
      <c r="E10" s="167">
        <v>0</v>
      </c>
      <c r="F10" s="172"/>
      <c r="G10" s="173"/>
      <c r="H10" s="169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</row>
    <row r="11" customHeight="1" spans="1:34">
      <c r="A11" s="166" t="s">
        <v>110</v>
      </c>
      <c r="B11" s="167"/>
      <c r="C11" s="168" t="s">
        <v>118</v>
      </c>
      <c r="D11" s="171">
        <f t="shared" si="0"/>
        <v>0</v>
      </c>
      <c r="E11" s="167">
        <v>0</v>
      </c>
      <c r="F11" s="172"/>
      <c r="G11" s="173"/>
      <c r="H11" s="169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</row>
    <row r="12" customHeight="1" spans="1:34">
      <c r="A12" s="166" t="s">
        <v>112</v>
      </c>
      <c r="B12" s="167">
        <v>0</v>
      </c>
      <c r="C12" s="168" t="s">
        <v>119</v>
      </c>
      <c r="D12" s="171">
        <f t="shared" si="0"/>
        <v>0</v>
      </c>
      <c r="E12" s="167">
        <v>0</v>
      </c>
      <c r="F12" s="172"/>
      <c r="G12" s="173"/>
      <c r="H12" s="169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customHeight="1" spans="1:34">
      <c r="A13" s="166" t="s">
        <v>114</v>
      </c>
      <c r="B13" s="167">
        <v>0</v>
      </c>
      <c r="C13" s="168" t="s">
        <v>120</v>
      </c>
      <c r="D13" s="171">
        <f t="shared" si="0"/>
        <v>327912</v>
      </c>
      <c r="E13" s="167">
        <v>327912</v>
      </c>
      <c r="F13" s="172"/>
      <c r="G13" s="173"/>
      <c r="H13" s="169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</row>
    <row r="14" customHeight="1" spans="1:34">
      <c r="A14" s="166" t="s">
        <v>121</v>
      </c>
      <c r="B14" s="170">
        <v>0</v>
      </c>
      <c r="C14" s="168" t="s">
        <v>122</v>
      </c>
      <c r="D14" s="171">
        <f t="shared" si="0"/>
        <v>53376</v>
      </c>
      <c r="E14" s="167">
        <v>53376</v>
      </c>
      <c r="F14" s="172"/>
      <c r="G14" s="173"/>
      <c r="H14" s="169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</row>
    <row r="15" customHeight="1" spans="1:34">
      <c r="A15" s="175"/>
      <c r="B15" s="176"/>
      <c r="C15" s="177" t="s">
        <v>123</v>
      </c>
      <c r="D15" s="171">
        <f t="shared" si="0"/>
        <v>0</v>
      </c>
      <c r="E15" s="167">
        <v>0</v>
      </c>
      <c r="F15" s="172"/>
      <c r="G15" s="173"/>
      <c r="H15" s="169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</row>
    <row r="16" customHeight="1" spans="1:34">
      <c r="A16" s="175"/>
      <c r="B16" s="167"/>
      <c r="C16" s="177" t="s">
        <v>124</v>
      </c>
      <c r="D16" s="171">
        <f t="shared" si="0"/>
        <v>16276</v>
      </c>
      <c r="E16" s="167">
        <v>16276</v>
      </c>
      <c r="F16" s="172"/>
      <c r="G16" s="173"/>
      <c r="H16" s="169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</row>
    <row r="17" customHeight="1" spans="1:34">
      <c r="A17" s="178"/>
      <c r="B17" s="167"/>
      <c r="C17" s="168" t="s">
        <v>125</v>
      </c>
      <c r="D17" s="171">
        <f t="shared" si="0"/>
        <v>0</v>
      </c>
      <c r="E17" s="167">
        <v>0</v>
      </c>
      <c r="F17" s="172"/>
      <c r="G17" s="173"/>
      <c r="H17" s="169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</row>
    <row r="18" customHeight="1" spans="1:34">
      <c r="A18" s="178"/>
      <c r="B18" s="167"/>
      <c r="C18" s="168" t="s">
        <v>126</v>
      </c>
      <c r="D18" s="171">
        <f t="shared" si="0"/>
        <v>0</v>
      </c>
      <c r="E18" s="167">
        <v>0</v>
      </c>
      <c r="F18" s="172"/>
      <c r="G18" s="173"/>
      <c r="H18" s="169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</row>
    <row r="19" customHeight="1" spans="1:34">
      <c r="A19" s="178"/>
      <c r="B19" s="167"/>
      <c r="C19" s="168" t="s">
        <v>127</v>
      </c>
      <c r="D19" s="171">
        <f t="shared" si="0"/>
        <v>0</v>
      </c>
      <c r="E19" s="167">
        <v>0</v>
      </c>
      <c r="F19" s="172"/>
      <c r="G19" s="173"/>
      <c r="H19" s="169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</row>
    <row r="20" customHeight="1" spans="1:34">
      <c r="A20" s="178"/>
      <c r="B20" s="170"/>
      <c r="C20" s="168" t="s">
        <v>128</v>
      </c>
      <c r="D20" s="171">
        <f t="shared" si="0"/>
        <v>0</v>
      </c>
      <c r="E20" s="167">
        <v>0</v>
      </c>
      <c r="F20" s="172"/>
      <c r="G20" s="173"/>
      <c r="H20" s="169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</row>
    <row r="21" customHeight="1" spans="1:34">
      <c r="A21" s="175"/>
      <c r="B21" s="176"/>
      <c r="C21" s="177" t="s">
        <v>129</v>
      </c>
      <c r="D21" s="171">
        <f t="shared" si="0"/>
        <v>0</v>
      </c>
      <c r="E21" s="167">
        <v>0</v>
      </c>
      <c r="F21" s="172"/>
      <c r="G21" s="173"/>
      <c r="H21" s="169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</row>
    <row r="22" customHeight="1" spans="1:34">
      <c r="A22" s="175"/>
      <c r="B22" s="170"/>
      <c r="C22" s="177" t="s">
        <v>130</v>
      </c>
      <c r="D22" s="171">
        <f t="shared" si="0"/>
        <v>0</v>
      </c>
      <c r="E22" s="167">
        <v>0</v>
      </c>
      <c r="F22" s="172"/>
      <c r="G22" s="173"/>
      <c r="H22" s="169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customHeight="1" spans="1:34">
      <c r="A23" s="175"/>
      <c r="B23" s="170"/>
      <c r="C23" s="177" t="s">
        <v>131</v>
      </c>
      <c r="D23" s="171">
        <f t="shared" si="0"/>
        <v>0</v>
      </c>
      <c r="E23" s="167">
        <v>0</v>
      </c>
      <c r="F23" s="172"/>
      <c r="G23" s="173"/>
      <c r="H23" s="169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</row>
    <row r="24" customHeight="1" spans="1:34">
      <c r="A24" s="175"/>
      <c r="B24" s="170"/>
      <c r="C24" s="177" t="s">
        <v>132</v>
      </c>
      <c r="D24" s="171">
        <f t="shared" si="0"/>
        <v>0</v>
      </c>
      <c r="E24" s="167">
        <v>0</v>
      </c>
      <c r="F24" s="172"/>
      <c r="G24" s="173"/>
      <c r="H24" s="169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customHeight="1" spans="1:34">
      <c r="A25" s="175"/>
      <c r="B25" s="170"/>
      <c r="C25" s="177" t="s">
        <v>133</v>
      </c>
      <c r="D25" s="171">
        <f t="shared" si="0"/>
        <v>0</v>
      </c>
      <c r="E25" s="167">
        <v>0</v>
      </c>
      <c r="F25" s="172"/>
      <c r="G25" s="173"/>
      <c r="H25" s="169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customHeight="1" spans="1:34">
      <c r="A26" s="177"/>
      <c r="B26" s="170"/>
      <c r="C26" s="177" t="s">
        <v>134</v>
      </c>
      <c r="D26" s="171">
        <f t="shared" si="0"/>
        <v>29837</v>
      </c>
      <c r="E26" s="167">
        <v>29837</v>
      </c>
      <c r="F26" s="172"/>
      <c r="G26" s="173"/>
      <c r="H26" s="169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customHeight="1" spans="1:34">
      <c r="A27" s="177"/>
      <c r="B27" s="170"/>
      <c r="C27" s="177" t="s">
        <v>135</v>
      </c>
      <c r="D27" s="171">
        <f t="shared" si="0"/>
        <v>0</v>
      </c>
      <c r="E27" s="167">
        <v>0</v>
      </c>
      <c r="F27" s="172"/>
      <c r="G27" s="173"/>
      <c r="H27" s="169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customHeight="1" spans="1:34">
      <c r="A28" s="177"/>
      <c r="B28" s="170"/>
      <c r="C28" s="177" t="s">
        <v>136</v>
      </c>
      <c r="D28" s="171">
        <f t="shared" si="0"/>
        <v>0</v>
      </c>
      <c r="E28" s="167">
        <v>0</v>
      </c>
      <c r="F28" s="172"/>
      <c r="G28" s="173"/>
      <c r="H28" s="169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  <row r="29" customHeight="1" spans="1:34">
      <c r="A29" s="177"/>
      <c r="B29" s="170"/>
      <c r="C29" s="177" t="s">
        <v>137</v>
      </c>
      <c r="D29" s="171">
        <f t="shared" si="0"/>
        <v>0</v>
      </c>
      <c r="E29" s="167">
        <v>0</v>
      </c>
      <c r="F29" s="172"/>
      <c r="G29" s="173"/>
      <c r="H29" s="169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</row>
    <row r="30" customHeight="1" spans="1:34">
      <c r="A30" s="177"/>
      <c r="B30" s="170"/>
      <c r="C30" s="177" t="s">
        <v>138</v>
      </c>
      <c r="D30" s="171">
        <f t="shared" si="0"/>
        <v>0</v>
      </c>
      <c r="E30" s="167">
        <v>0</v>
      </c>
      <c r="F30" s="172"/>
      <c r="G30" s="173"/>
      <c r="H30" s="169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</row>
    <row r="31" customHeight="1" spans="1:34">
      <c r="A31" s="177"/>
      <c r="B31" s="170"/>
      <c r="C31" s="177" t="s">
        <v>139</v>
      </c>
      <c r="D31" s="171">
        <f t="shared" si="0"/>
        <v>0</v>
      </c>
      <c r="E31" s="167">
        <v>0</v>
      </c>
      <c r="F31" s="172"/>
      <c r="G31" s="173"/>
      <c r="H31" s="169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</row>
    <row r="32" customHeight="1" spans="1:34">
      <c r="A32" s="177"/>
      <c r="B32" s="170"/>
      <c r="C32" s="177" t="s">
        <v>140</v>
      </c>
      <c r="D32" s="171">
        <f t="shared" si="0"/>
        <v>0</v>
      </c>
      <c r="E32" s="167">
        <v>0</v>
      </c>
      <c r="F32" s="172"/>
      <c r="G32" s="173"/>
      <c r="H32" s="169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</row>
    <row r="33" customHeight="1" spans="1:34">
      <c r="A33" s="177"/>
      <c r="B33" s="170"/>
      <c r="C33" s="177" t="s">
        <v>141</v>
      </c>
      <c r="D33" s="171">
        <f t="shared" si="0"/>
        <v>0</v>
      </c>
      <c r="E33" s="167">
        <v>0</v>
      </c>
      <c r="F33" s="172"/>
      <c r="G33" s="173"/>
      <c r="H33" s="169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</row>
    <row r="34" customHeight="1" spans="1:34">
      <c r="A34" s="177"/>
      <c r="B34" s="170"/>
      <c r="C34" s="177" t="s">
        <v>142</v>
      </c>
      <c r="D34" s="171">
        <f t="shared" si="0"/>
        <v>0</v>
      </c>
      <c r="E34" s="170">
        <v>0</v>
      </c>
      <c r="F34" s="179"/>
      <c r="G34" s="180"/>
      <c r="H34" s="181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</row>
    <row r="35" customHeight="1" spans="1:34">
      <c r="A35" s="163"/>
      <c r="B35" s="182"/>
      <c r="C35" s="163"/>
      <c r="D35" s="182"/>
      <c r="E35" s="183"/>
      <c r="F35" s="184"/>
      <c r="G35" s="184"/>
      <c r="H35" s="184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</row>
    <row r="36" customHeight="1" spans="1:34">
      <c r="A36" s="177"/>
      <c r="B36" s="170"/>
      <c r="C36" s="177" t="s">
        <v>143</v>
      </c>
      <c r="D36" s="171"/>
      <c r="E36" s="185"/>
      <c r="F36" s="180"/>
      <c r="G36" s="180"/>
      <c r="H36" s="181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</row>
    <row r="37" customHeight="1" spans="1:34">
      <c r="A37" s="177"/>
      <c r="B37" s="186"/>
      <c r="C37" s="177"/>
      <c r="D37" s="182"/>
      <c r="E37" s="187"/>
      <c r="F37" s="188"/>
      <c r="G37" s="188"/>
      <c r="H37" s="188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customHeight="1" spans="1:34">
      <c r="A38" s="163" t="s">
        <v>50</v>
      </c>
      <c r="B38" s="186">
        <f>SUM(B6,B10)</f>
        <v>0</v>
      </c>
      <c r="C38" s="163" t="s">
        <v>51</v>
      </c>
      <c r="D38" s="171">
        <f>D6+D36</f>
        <v>427401</v>
      </c>
      <c r="E38" s="171">
        <f>E6+E36</f>
        <v>427401</v>
      </c>
      <c r="F38" s="189"/>
      <c r="G38" s="189"/>
      <c r="H38" s="18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customHeight="1" spans="1:34">
      <c r="A39" s="190"/>
      <c r="B39" s="191"/>
      <c r="C39" s="192"/>
      <c r="D39" s="192"/>
      <c r="E39" s="192"/>
      <c r="F39" s="192"/>
      <c r="G39" s="19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4"/>
      <c r="Q1" s="104"/>
      <c r="R1" s="104"/>
      <c r="S1" s="104"/>
      <c r="T1" s="104"/>
      <c r="U1" s="104"/>
      <c r="V1" s="104"/>
      <c r="W1" s="104"/>
      <c r="X1" s="104"/>
      <c r="Y1" s="104"/>
      <c r="AB1" s="3" t="s">
        <v>144</v>
      </c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</row>
    <row r="2" ht="20.1" customHeight="1" spans="1:240">
      <c r="A2" s="75" t="s">
        <v>145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</row>
    <row r="3" ht="20.1" customHeight="1" spans="1:240">
      <c r="A3" s="5"/>
      <c r="B3" s="5"/>
      <c r="C3" s="5"/>
      <c r="D3" s="5"/>
      <c r="E3" s="97"/>
      <c r="F3" s="97"/>
      <c r="G3" s="97"/>
      <c r="H3" s="97"/>
      <c r="I3" s="97"/>
      <c r="J3" s="97"/>
      <c r="K3" s="97"/>
      <c r="L3" s="97"/>
      <c r="M3" s="97"/>
      <c r="N3" s="97"/>
      <c r="P3" s="151"/>
      <c r="Q3" s="151"/>
      <c r="R3" s="151"/>
      <c r="S3" s="151"/>
      <c r="T3" s="151"/>
      <c r="U3" s="151"/>
      <c r="V3" s="151"/>
      <c r="W3" s="151"/>
      <c r="X3" s="151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5" t="s">
        <v>146</v>
      </c>
      <c r="F4" s="108" t="s">
        <v>147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148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6" t="s">
        <v>65</v>
      </c>
      <c r="B5" s="116"/>
      <c r="C5" s="17" t="s">
        <v>66</v>
      </c>
      <c r="D5" s="17" t="s">
        <v>149</v>
      </c>
      <c r="E5" s="115"/>
      <c r="F5" s="117" t="s">
        <v>55</v>
      </c>
      <c r="G5" s="118" t="s">
        <v>150</v>
      </c>
      <c r="H5" s="118"/>
      <c r="I5" s="118"/>
      <c r="J5" s="118" t="s">
        <v>151</v>
      </c>
      <c r="K5" s="118"/>
      <c r="L5" s="118"/>
      <c r="M5" s="118" t="s">
        <v>152</v>
      </c>
      <c r="N5" s="118"/>
      <c r="O5" s="118"/>
      <c r="P5" s="117" t="s">
        <v>55</v>
      </c>
      <c r="Q5" s="118" t="s">
        <v>150</v>
      </c>
      <c r="R5" s="118"/>
      <c r="S5" s="118"/>
      <c r="T5" s="118" t="s">
        <v>151</v>
      </c>
      <c r="U5" s="118"/>
      <c r="V5" s="118"/>
      <c r="W5" s="118" t="s">
        <v>152</v>
      </c>
      <c r="X5" s="118"/>
      <c r="Y5" s="118"/>
      <c r="Z5" s="118" t="s">
        <v>107</v>
      </c>
      <c r="AA5" s="118"/>
      <c r="AB5" s="11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9"/>
      <c r="F6" s="120"/>
      <c r="G6" s="23" t="s">
        <v>70</v>
      </c>
      <c r="H6" s="121" t="s">
        <v>98</v>
      </c>
      <c r="I6" s="121" t="s">
        <v>99</v>
      </c>
      <c r="J6" s="17" t="s">
        <v>70</v>
      </c>
      <c r="K6" s="152" t="s">
        <v>98</v>
      </c>
      <c r="L6" s="152" t="s">
        <v>99</v>
      </c>
      <c r="M6" s="17" t="s">
        <v>70</v>
      </c>
      <c r="N6" s="152" t="s">
        <v>98</v>
      </c>
      <c r="O6" s="17" t="s">
        <v>99</v>
      </c>
      <c r="P6" s="117"/>
      <c r="Q6" s="17" t="s">
        <v>70</v>
      </c>
      <c r="R6" s="17" t="s">
        <v>98</v>
      </c>
      <c r="S6" s="17" t="s">
        <v>99</v>
      </c>
      <c r="T6" s="17" t="s">
        <v>70</v>
      </c>
      <c r="U6" s="17" t="s">
        <v>98</v>
      </c>
      <c r="V6" s="17" t="s">
        <v>99</v>
      </c>
      <c r="W6" s="17" t="s">
        <v>70</v>
      </c>
      <c r="X6" s="152" t="s">
        <v>98</v>
      </c>
      <c r="Y6" s="152" t="s">
        <v>99</v>
      </c>
      <c r="Z6" s="17" t="s">
        <v>70</v>
      </c>
      <c r="AA6" s="152" t="s">
        <v>98</v>
      </c>
      <c r="AB6" s="152" t="s">
        <v>99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2" t="s">
        <v>78</v>
      </c>
      <c r="B7" s="123" t="s">
        <v>78</v>
      </c>
      <c r="C7" s="122" t="s">
        <v>78</v>
      </c>
      <c r="D7" s="122" t="s">
        <v>78</v>
      </c>
      <c r="E7" s="124">
        <f>E8+E13+E24+E32+E39+E43+E53</f>
        <v>427401</v>
      </c>
      <c r="F7" s="124">
        <f>G7</f>
        <v>427401</v>
      </c>
      <c r="G7" s="124">
        <f>G8+G13+G24+G32+G39+G43+G53</f>
        <v>427401</v>
      </c>
      <c r="H7" s="124">
        <f>H8+H13+H24+H32+H39+H43+H53</f>
        <v>411101</v>
      </c>
      <c r="I7" s="124">
        <f>I8+I13+I24+I32+I39+I43+I53</f>
        <v>16300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7"/>
      <c r="AD7" s="158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</row>
    <row r="8" ht="20.1" customHeight="1" spans="1:240">
      <c r="A8" s="125" t="s">
        <v>153</v>
      </c>
      <c r="B8" s="122"/>
      <c r="C8" s="126"/>
      <c r="D8" s="127" t="s">
        <v>154</v>
      </c>
      <c r="E8" s="128">
        <f>F8</f>
        <v>0</v>
      </c>
      <c r="F8" s="129">
        <f>G8</f>
        <v>0</v>
      </c>
      <c r="G8" s="130">
        <f t="shared" ref="G8:G71" si="0">H8+I8</f>
        <v>0</v>
      </c>
      <c r="H8" s="130">
        <v>0</v>
      </c>
      <c r="I8" s="128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155</v>
      </c>
      <c r="B9" s="122" t="s">
        <v>89</v>
      </c>
      <c r="C9" s="131"/>
      <c r="D9" s="46" t="s">
        <v>156</v>
      </c>
      <c r="E9" s="89"/>
      <c r="F9" s="56"/>
      <c r="G9" s="58">
        <f t="shared" si="0"/>
        <v>0</v>
      </c>
      <c r="H9" s="132">
        <v>0</v>
      </c>
      <c r="I9" s="88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155</v>
      </c>
      <c r="B10" s="122" t="s">
        <v>82</v>
      </c>
      <c r="C10" s="131"/>
      <c r="D10" s="46" t="s">
        <v>157</v>
      </c>
      <c r="E10" s="56"/>
      <c r="F10" s="56"/>
      <c r="G10" s="58">
        <f t="shared" si="0"/>
        <v>0</v>
      </c>
      <c r="H10" s="133">
        <v>0</v>
      </c>
      <c r="I10" s="83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155</v>
      </c>
      <c r="B11" s="122" t="s">
        <v>158</v>
      </c>
      <c r="C11" s="131"/>
      <c r="D11" s="46" t="s">
        <v>95</v>
      </c>
      <c r="E11" s="56"/>
      <c r="F11" s="56"/>
      <c r="G11" s="58">
        <f t="shared" si="0"/>
        <v>0</v>
      </c>
      <c r="H11" s="133">
        <v>0</v>
      </c>
      <c r="I11" s="83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155</v>
      </c>
      <c r="B12" s="122" t="s">
        <v>88</v>
      </c>
      <c r="C12" s="131"/>
      <c r="D12" s="46" t="s">
        <v>159</v>
      </c>
      <c r="E12" s="56"/>
      <c r="F12" s="56"/>
      <c r="G12" s="58">
        <f t="shared" si="0"/>
        <v>0</v>
      </c>
      <c r="H12" s="133">
        <v>0</v>
      </c>
      <c r="I12" s="83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5" t="s">
        <v>160</v>
      </c>
      <c r="B13" s="122"/>
      <c r="C13" s="131"/>
      <c r="D13" s="125" t="s">
        <v>161</v>
      </c>
      <c r="E13" s="124">
        <f>F13</f>
        <v>0</v>
      </c>
      <c r="F13" s="134">
        <f>G13</f>
        <v>0</v>
      </c>
      <c r="G13" s="135">
        <f t="shared" si="0"/>
        <v>0</v>
      </c>
      <c r="H13" s="136">
        <v>0</v>
      </c>
      <c r="I13" s="124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162</v>
      </c>
      <c r="B14" s="122" t="s">
        <v>89</v>
      </c>
      <c r="C14" s="131"/>
      <c r="D14" s="46" t="s">
        <v>163</v>
      </c>
      <c r="E14" s="137"/>
      <c r="F14" s="58"/>
      <c r="G14" s="56">
        <f t="shared" si="0"/>
        <v>0</v>
      </c>
      <c r="H14" s="138">
        <v>0</v>
      </c>
      <c r="I14" s="88">
        <v>0</v>
      </c>
      <c r="J14" s="153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ht="20.1" customHeight="1" spans="1:28">
      <c r="A15" s="46" t="s">
        <v>162</v>
      </c>
      <c r="B15" s="122" t="s">
        <v>82</v>
      </c>
      <c r="C15" s="131"/>
      <c r="D15" s="46" t="s">
        <v>164</v>
      </c>
      <c r="E15" s="137"/>
      <c r="F15" s="56"/>
      <c r="G15" s="139">
        <f t="shared" si="0"/>
        <v>0</v>
      </c>
      <c r="H15" s="133">
        <v>0</v>
      </c>
      <c r="I15" s="83">
        <v>0</v>
      </c>
      <c r="J15" s="153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="113" customFormat="1" ht="20.1" customHeight="1" spans="1:28">
      <c r="A16" s="46" t="s">
        <v>162</v>
      </c>
      <c r="B16" s="140" t="s">
        <v>158</v>
      </c>
      <c r="C16" s="131"/>
      <c r="D16" s="141" t="s">
        <v>165</v>
      </c>
      <c r="E16" s="142"/>
      <c r="F16" s="56"/>
      <c r="G16" s="58">
        <f t="shared" si="0"/>
        <v>0</v>
      </c>
      <c r="H16" s="133">
        <v>0</v>
      </c>
      <c r="I16" s="83">
        <v>0</v>
      </c>
      <c r="J16" s="154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</row>
    <row r="17" ht="20.1" customHeight="1" spans="1:28">
      <c r="A17" s="46" t="s">
        <v>162</v>
      </c>
      <c r="B17" s="122" t="s">
        <v>166</v>
      </c>
      <c r="C17" s="131"/>
      <c r="D17" s="46" t="s">
        <v>167</v>
      </c>
      <c r="E17" s="137"/>
      <c r="F17" s="56"/>
      <c r="G17" s="58">
        <f t="shared" si="0"/>
        <v>0</v>
      </c>
      <c r="H17" s="133">
        <v>0</v>
      </c>
      <c r="I17" s="83">
        <v>0</v>
      </c>
      <c r="J17" s="153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ht="20.1" customHeight="1" spans="1:28">
      <c r="A18" s="46" t="s">
        <v>162</v>
      </c>
      <c r="B18" s="122" t="s">
        <v>86</v>
      </c>
      <c r="C18" s="131"/>
      <c r="D18" s="46" t="s">
        <v>168</v>
      </c>
      <c r="E18" s="137"/>
      <c r="F18" s="56"/>
      <c r="G18" s="133">
        <f t="shared" si="0"/>
        <v>0</v>
      </c>
      <c r="H18" s="133">
        <v>0</v>
      </c>
      <c r="I18" s="83">
        <v>0</v>
      </c>
      <c r="J18" s="153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ht="20.1" customHeight="1" spans="1:28">
      <c r="A19" s="46" t="s">
        <v>162</v>
      </c>
      <c r="B19" s="122" t="s">
        <v>169</v>
      </c>
      <c r="C19" s="131"/>
      <c r="D19" s="46" t="s">
        <v>170</v>
      </c>
      <c r="E19" s="137"/>
      <c r="F19" s="58"/>
      <c r="G19" s="56">
        <f t="shared" si="0"/>
        <v>0</v>
      </c>
      <c r="H19" s="143">
        <v>0</v>
      </c>
      <c r="I19" s="83">
        <v>0</v>
      </c>
      <c r="J19" s="153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ht="20.1" customHeight="1" spans="1:28">
      <c r="A20" s="46" t="s">
        <v>162</v>
      </c>
      <c r="B20" s="122" t="s">
        <v>171</v>
      </c>
      <c r="C20" s="131"/>
      <c r="D20" s="46" t="s">
        <v>172</v>
      </c>
      <c r="E20" s="137"/>
      <c r="F20" s="58"/>
      <c r="G20" s="56">
        <f t="shared" si="0"/>
        <v>0</v>
      </c>
      <c r="H20" s="143">
        <v>0</v>
      </c>
      <c r="I20" s="83">
        <v>0</v>
      </c>
      <c r="J20" s="153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ht="20.1" customHeight="1" spans="1:28">
      <c r="A21" s="46" t="s">
        <v>162</v>
      </c>
      <c r="B21" s="122" t="s">
        <v>173</v>
      </c>
      <c r="C21" s="131"/>
      <c r="D21" s="46" t="s">
        <v>174</v>
      </c>
      <c r="E21" s="137"/>
      <c r="F21" s="56"/>
      <c r="G21" s="139">
        <f t="shared" si="0"/>
        <v>0</v>
      </c>
      <c r="H21" s="133">
        <v>0</v>
      </c>
      <c r="I21" s="83">
        <v>0</v>
      </c>
      <c r="J21" s="153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ht="20.1" customHeight="1" spans="1:28">
      <c r="A22" s="46" t="s">
        <v>162</v>
      </c>
      <c r="B22" s="122" t="s">
        <v>175</v>
      </c>
      <c r="C22" s="131"/>
      <c r="D22" s="46" t="s">
        <v>176</v>
      </c>
      <c r="E22" s="137"/>
      <c r="F22" s="56"/>
      <c r="G22" s="58">
        <f t="shared" si="0"/>
        <v>0</v>
      </c>
      <c r="H22" s="133">
        <v>0</v>
      </c>
      <c r="I22" s="83">
        <v>0</v>
      </c>
      <c r="J22" s="153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ht="20.1" customHeight="1" spans="1:28">
      <c r="A23" s="46" t="s">
        <v>162</v>
      </c>
      <c r="B23" s="122" t="s">
        <v>88</v>
      </c>
      <c r="C23" s="131"/>
      <c r="D23" s="46" t="s">
        <v>177</v>
      </c>
      <c r="E23" s="137"/>
      <c r="F23" s="56"/>
      <c r="G23" s="133">
        <f t="shared" si="0"/>
        <v>0</v>
      </c>
      <c r="H23" s="133">
        <v>0</v>
      </c>
      <c r="I23" s="83">
        <v>0</v>
      </c>
      <c r="J23" s="153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ht="20.1" customHeight="1" spans="1:28">
      <c r="A24" s="125" t="s">
        <v>178</v>
      </c>
      <c r="B24" s="144"/>
      <c r="C24" s="131"/>
      <c r="D24" s="125" t="s">
        <v>179</v>
      </c>
      <c r="E24" s="124">
        <f>F24</f>
        <v>0</v>
      </c>
      <c r="F24" s="134">
        <f>G24</f>
        <v>0</v>
      </c>
      <c r="G24" s="124">
        <f t="shared" si="0"/>
        <v>0</v>
      </c>
      <c r="H24" s="145">
        <v>0</v>
      </c>
      <c r="I24" s="124">
        <v>0</v>
      </c>
      <c r="J24" s="153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ht="20.1" customHeight="1" spans="1:28">
      <c r="A25" s="46" t="s">
        <v>180</v>
      </c>
      <c r="B25" s="122" t="s">
        <v>89</v>
      </c>
      <c r="C25" s="131"/>
      <c r="D25" s="46" t="s">
        <v>181</v>
      </c>
      <c r="E25" s="137"/>
      <c r="F25" s="58"/>
      <c r="G25" s="89">
        <f t="shared" si="0"/>
        <v>0</v>
      </c>
      <c r="H25" s="138">
        <v>0</v>
      </c>
      <c r="I25" s="88">
        <v>0</v>
      </c>
      <c r="J25" s="153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ht="20.1" customHeight="1" spans="1:28">
      <c r="A26" s="46" t="s">
        <v>180</v>
      </c>
      <c r="B26" s="122" t="s">
        <v>82</v>
      </c>
      <c r="C26" s="131"/>
      <c r="D26" s="46" t="s">
        <v>182</v>
      </c>
      <c r="E26" s="137"/>
      <c r="F26" s="58"/>
      <c r="G26" s="56">
        <f t="shared" si="0"/>
        <v>0</v>
      </c>
      <c r="H26" s="143">
        <v>0</v>
      </c>
      <c r="I26" s="83">
        <v>0</v>
      </c>
      <c r="J26" s="153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ht="20.1" customHeight="1" spans="1:28">
      <c r="A27" s="46" t="s">
        <v>180</v>
      </c>
      <c r="B27" s="122" t="s">
        <v>158</v>
      </c>
      <c r="C27" s="131"/>
      <c r="D27" s="46" t="s">
        <v>183</v>
      </c>
      <c r="E27" s="137"/>
      <c r="F27" s="56"/>
      <c r="G27" s="139">
        <f t="shared" si="0"/>
        <v>0</v>
      </c>
      <c r="H27" s="133">
        <v>0</v>
      </c>
      <c r="I27" s="83">
        <v>0</v>
      </c>
      <c r="J27" s="153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ht="20.1" customHeight="1" spans="1:28">
      <c r="A28" s="46" t="s">
        <v>180</v>
      </c>
      <c r="B28" s="122" t="s">
        <v>86</v>
      </c>
      <c r="C28" s="131"/>
      <c r="D28" s="46" t="s">
        <v>184</v>
      </c>
      <c r="E28" s="137"/>
      <c r="F28" s="56"/>
      <c r="G28" s="58">
        <f t="shared" si="0"/>
        <v>0</v>
      </c>
      <c r="H28" s="133">
        <v>0</v>
      </c>
      <c r="I28" s="83">
        <v>0</v>
      </c>
      <c r="J28" s="153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ht="20.1" customHeight="1" spans="1:28">
      <c r="A29" s="46" t="s">
        <v>180</v>
      </c>
      <c r="B29" s="122" t="s">
        <v>169</v>
      </c>
      <c r="C29" s="131"/>
      <c r="D29" s="46" t="s">
        <v>185</v>
      </c>
      <c r="E29" s="137"/>
      <c r="F29" s="56"/>
      <c r="G29" s="58">
        <f t="shared" si="0"/>
        <v>0</v>
      </c>
      <c r="H29" s="133">
        <v>0</v>
      </c>
      <c r="I29" s="56">
        <v>0</v>
      </c>
      <c r="J29" s="153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ht="20.1" customHeight="1" spans="1:28">
      <c r="A30" s="46" t="s">
        <v>180</v>
      </c>
      <c r="B30" s="122" t="s">
        <v>171</v>
      </c>
      <c r="C30" s="131"/>
      <c r="D30" s="46" t="s">
        <v>186</v>
      </c>
      <c r="E30" s="137"/>
      <c r="F30" s="56"/>
      <c r="G30" s="133">
        <f t="shared" si="0"/>
        <v>0</v>
      </c>
      <c r="H30" s="133">
        <v>0</v>
      </c>
      <c r="I30" s="88">
        <v>0</v>
      </c>
      <c r="J30" s="153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ht="20.1" customHeight="1" spans="1:28">
      <c r="A31" s="46" t="s">
        <v>180</v>
      </c>
      <c r="B31" s="122" t="s">
        <v>88</v>
      </c>
      <c r="C31" s="131"/>
      <c r="D31" s="46" t="s">
        <v>187</v>
      </c>
      <c r="E31" s="137"/>
      <c r="F31" s="58"/>
      <c r="G31" s="56">
        <f t="shared" si="0"/>
        <v>0</v>
      </c>
      <c r="H31" s="143">
        <v>0</v>
      </c>
      <c r="I31" s="83">
        <v>0</v>
      </c>
      <c r="J31" s="153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ht="20.1" customHeight="1" spans="1:28">
      <c r="A32" s="125" t="s">
        <v>188</v>
      </c>
      <c r="B32" s="144"/>
      <c r="C32" s="131"/>
      <c r="D32" s="125" t="s">
        <v>189</v>
      </c>
      <c r="E32" s="124">
        <f>F32</f>
        <v>0</v>
      </c>
      <c r="F32" s="134">
        <f>G32</f>
        <v>0</v>
      </c>
      <c r="G32" s="130">
        <f t="shared" si="0"/>
        <v>0</v>
      </c>
      <c r="H32" s="136">
        <v>0</v>
      </c>
      <c r="I32" s="124">
        <v>0</v>
      </c>
      <c r="J32" s="153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ht="20.1" customHeight="1" spans="1:28">
      <c r="A33" s="46" t="s">
        <v>190</v>
      </c>
      <c r="B33" s="122" t="s">
        <v>89</v>
      </c>
      <c r="C33" s="131"/>
      <c r="D33" s="46" t="s">
        <v>181</v>
      </c>
      <c r="E33" s="137"/>
      <c r="F33" s="56"/>
      <c r="G33" s="58">
        <f t="shared" si="0"/>
        <v>0</v>
      </c>
      <c r="H33" s="132">
        <v>0</v>
      </c>
      <c r="I33" s="88">
        <v>0</v>
      </c>
      <c r="J33" s="153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ht="20.1" customHeight="1" spans="1:28">
      <c r="A34" s="46" t="s">
        <v>190</v>
      </c>
      <c r="B34" s="122" t="s">
        <v>82</v>
      </c>
      <c r="C34" s="131"/>
      <c r="D34" s="46" t="s">
        <v>182</v>
      </c>
      <c r="E34" s="137"/>
      <c r="F34" s="56"/>
      <c r="G34" s="58">
        <f t="shared" si="0"/>
        <v>0</v>
      </c>
      <c r="H34" s="133">
        <v>0</v>
      </c>
      <c r="I34" s="83">
        <v>0</v>
      </c>
      <c r="J34" s="153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ht="20.1" customHeight="1" spans="1:28">
      <c r="A35" s="46" t="s">
        <v>190</v>
      </c>
      <c r="B35" s="122" t="s">
        <v>158</v>
      </c>
      <c r="C35" s="131"/>
      <c r="D35" s="46" t="s">
        <v>183</v>
      </c>
      <c r="E35" s="137"/>
      <c r="F35" s="56"/>
      <c r="G35" s="58">
        <f t="shared" si="0"/>
        <v>0</v>
      </c>
      <c r="H35" s="133">
        <v>0</v>
      </c>
      <c r="I35" s="83">
        <v>0</v>
      </c>
      <c r="J35" s="153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ht="20.1" customHeight="1" spans="1:28">
      <c r="A36" s="46" t="s">
        <v>190</v>
      </c>
      <c r="B36" s="122" t="s">
        <v>166</v>
      </c>
      <c r="C36" s="131"/>
      <c r="D36" s="46" t="s">
        <v>185</v>
      </c>
      <c r="E36" s="137"/>
      <c r="F36" s="56"/>
      <c r="G36" s="133">
        <f t="shared" si="0"/>
        <v>0</v>
      </c>
      <c r="H36" s="133">
        <v>0</v>
      </c>
      <c r="I36" s="83">
        <v>0</v>
      </c>
      <c r="J36" s="153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ht="20.1" customHeight="1" spans="1:28">
      <c r="A37" s="46" t="s">
        <v>190</v>
      </c>
      <c r="B37" s="122" t="s">
        <v>86</v>
      </c>
      <c r="C37" s="131"/>
      <c r="D37" s="46" t="s">
        <v>186</v>
      </c>
      <c r="E37" s="137"/>
      <c r="F37" s="58"/>
      <c r="G37" s="56">
        <f t="shared" si="0"/>
        <v>0</v>
      </c>
      <c r="H37" s="84">
        <v>0</v>
      </c>
      <c r="I37" s="84">
        <v>0</v>
      </c>
      <c r="J37" s="153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ht="20.1" customHeight="1" spans="1:28">
      <c r="A38" s="46" t="s">
        <v>190</v>
      </c>
      <c r="B38" s="122" t="s">
        <v>88</v>
      </c>
      <c r="C38" s="131"/>
      <c r="D38" s="46" t="s">
        <v>187</v>
      </c>
      <c r="E38" s="137"/>
      <c r="F38" s="58"/>
      <c r="G38" s="83">
        <f t="shared" si="0"/>
        <v>0</v>
      </c>
      <c r="H38" s="143">
        <v>0</v>
      </c>
      <c r="I38" s="83">
        <v>0</v>
      </c>
      <c r="J38" s="153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ht="20.1" customHeight="1" spans="1:28">
      <c r="A39" s="125" t="s">
        <v>191</v>
      </c>
      <c r="B39" s="144"/>
      <c r="C39" s="131"/>
      <c r="D39" s="125" t="s">
        <v>192</v>
      </c>
      <c r="E39" s="124">
        <f>F39</f>
        <v>425301</v>
      </c>
      <c r="F39" s="134">
        <f>G39</f>
        <v>425301</v>
      </c>
      <c r="G39" s="124">
        <f t="shared" si="0"/>
        <v>425301</v>
      </c>
      <c r="H39" s="145">
        <v>409001</v>
      </c>
      <c r="I39" s="124">
        <v>16300</v>
      </c>
      <c r="J39" s="153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ht="20.1" customHeight="1" spans="1:28">
      <c r="A40" s="46" t="s">
        <v>193</v>
      </c>
      <c r="B40" s="122" t="s">
        <v>89</v>
      </c>
      <c r="C40" s="131"/>
      <c r="D40" s="46" t="s">
        <v>194</v>
      </c>
      <c r="E40" s="137"/>
      <c r="F40" s="56"/>
      <c r="G40" s="139">
        <f t="shared" si="0"/>
        <v>369597</v>
      </c>
      <c r="H40" s="132">
        <v>369597</v>
      </c>
      <c r="I40" s="88">
        <v>0</v>
      </c>
      <c r="J40" s="154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ht="20.1" customHeight="1" spans="1:28">
      <c r="A41" s="46" t="s">
        <v>193</v>
      </c>
      <c r="B41" s="122" t="s">
        <v>82</v>
      </c>
      <c r="C41" s="131"/>
      <c r="D41" s="46" t="s">
        <v>195</v>
      </c>
      <c r="E41" s="137"/>
      <c r="F41" s="56"/>
      <c r="G41" s="58">
        <f t="shared" si="0"/>
        <v>55704</v>
      </c>
      <c r="H41" s="58">
        <v>39404</v>
      </c>
      <c r="I41" s="56">
        <v>16300</v>
      </c>
      <c r="J41" s="154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ht="20.1" customHeight="1" spans="1:28">
      <c r="A42" s="46" t="s">
        <v>193</v>
      </c>
      <c r="B42" s="122" t="s">
        <v>88</v>
      </c>
      <c r="C42" s="131"/>
      <c r="D42" s="46" t="s">
        <v>196</v>
      </c>
      <c r="E42" s="137"/>
      <c r="F42" s="56"/>
      <c r="G42" s="58">
        <f t="shared" si="0"/>
        <v>0</v>
      </c>
      <c r="H42" s="146"/>
      <c r="I42" s="146"/>
      <c r="J42" s="137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ht="20.1" customHeight="1" spans="1:28">
      <c r="A43" s="125" t="s">
        <v>197</v>
      </c>
      <c r="B43" s="144"/>
      <c r="C43" s="131"/>
      <c r="D43" s="125" t="s">
        <v>198</v>
      </c>
      <c r="E43" s="124">
        <f>F43</f>
        <v>0</v>
      </c>
      <c r="F43" s="134">
        <f>G43</f>
        <v>0</v>
      </c>
      <c r="G43" s="135">
        <f t="shared" si="0"/>
        <v>0</v>
      </c>
      <c r="H43" s="136">
        <v>0</v>
      </c>
      <c r="I43" s="124">
        <v>0</v>
      </c>
      <c r="J43" s="153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ht="20.1" customHeight="1" spans="1:28">
      <c r="A44" s="46" t="s">
        <v>199</v>
      </c>
      <c r="B44" s="122" t="s">
        <v>89</v>
      </c>
      <c r="C44" s="131"/>
      <c r="D44" s="46" t="s">
        <v>200</v>
      </c>
      <c r="E44" s="137"/>
      <c r="F44" s="58"/>
      <c r="G44" s="56">
        <f t="shared" si="0"/>
        <v>0</v>
      </c>
      <c r="H44" s="138">
        <v>0</v>
      </c>
      <c r="I44" s="88">
        <v>0</v>
      </c>
      <c r="J44" s="153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ht="20.1" customHeight="1" spans="1:28">
      <c r="A45" s="46" t="s">
        <v>199</v>
      </c>
      <c r="B45" s="122" t="s">
        <v>82</v>
      </c>
      <c r="C45" s="131"/>
      <c r="D45" s="46" t="s">
        <v>201</v>
      </c>
      <c r="E45" s="137"/>
      <c r="F45" s="56"/>
      <c r="G45" s="139">
        <f t="shared" si="0"/>
        <v>0</v>
      </c>
      <c r="H45" s="58">
        <v>0</v>
      </c>
      <c r="I45" s="56">
        <v>0</v>
      </c>
      <c r="J45" s="153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ht="20.1" customHeight="1" spans="1:28">
      <c r="A46" s="125" t="s">
        <v>202</v>
      </c>
      <c r="B46" s="144"/>
      <c r="C46" s="131"/>
      <c r="D46" s="125" t="s">
        <v>203</v>
      </c>
      <c r="E46" s="147"/>
      <c r="F46" s="56"/>
      <c r="G46" s="58">
        <f t="shared" si="0"/>
        <v>0</v>
      </c>
      <c r="H46" s="128"/>
      <c r="I46" s="128"/>
      <c r="J46" s="137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ht="20.1" customHeight="1" spans="1:28">
      <c r="A47" s="46" t="s">
        <v>204</v>
      </c>
      <c r="B47" s="122" t="s">
        <v>89</v>
      </c>
      <c r="C47" s="131"/>
      <c r="D47" s="46" t="s">
        <v>205</v>
      </c>
      <c r="E47" s="137"/>
      <c r="F47" s="56"/>
      <c r="G47" s="58">
        <f t="shared" si="0"/>
        <v>0</v>
      </c>
      <c r="H47" s="148"/>
      <c r="I47" s="148"/>
      <c r="J47" s="137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ht="20.1" customHeight="1" spans="1:28">
      <c r="A48" s="46" t="s">
        <v>204</v>
      </c>
      <c r="B48" s="122" t="s">
        <v>82</v>
      </c>
      <c r="C48" s="131"/>
      <c r="D48" s="46" t="s">
        <v>206</v>
      </c>
      <c r="E48" s="137"/>
      <c r="F48" s="56"/>
      <c r="G48" s="58">
        <f t="shared" si="0"/>
        <v>0</v>
      </c>
      <c r="H48" s="148"/>
      <c r="I48" s="148"/>
      <c r="J48" s="137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ht="20.1" customHeight="1" spans="1:28">
      <c r="A49" s="46" t="s">
        <v>204</v>
      </c>
      <c r="B49" s="122" t="s">
        <v>88</v>
      </c>
      <c r="C49" s="131"/>
      <c r="D49" s="46" t="s">
        <v>207</v>
      </c>
      <c r="E49" s="137"/>
      <c r="F49" s="56"/>
      <c r="G49" s="136">
        <f t="shared" si="0"/>
        <v>0</v>
      </c>
      <c r="H49" s="148"/>
      <c r="I49" s="148"/>
      <c r="J49" s="137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ht="20.1" customHeight="1" spans="1:28">
      <c r="A50" s="125" t="s">
        <v>208</v>
      </c>
      <c r="B50" s="144"/>
      <c r="C50" s="131"/>
      <c r="D50" s="125" t="s">
        <v>209</v>
      </c>
      <c r="E50" s="147"/>
      <c r="F50" s="56"/>
      <c r="G50" s="136">
        <f t="shared" si="0"/>
        <v>0</v>
      </c>
      <c r="H50" s="124"/>
      <c r="I50" s="124"/>
      <c r="J50" s="137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ht="20.1" customHeight="1" spans="1:28">
      <c r="A51" s="46" t="s">
        <v>210</v>
      </c>
      <c r="B51" s="122" t="s">
        <v>89</v>
      </c>
      <c r="C51" s="131"/>
      <c r="D51" s="46" t="s">
        <v>211</v>
      </c>
      <c r="E51" s="137"/>
      <c r="F51" s="56"/>
      <c r="G51" s="58">
        <f t="shared" si="0"/>
        <v>0</v>
      </c>
      <c r="H51" s="148"/>
      <c r="I51" s="148"/>
      <c r="J51" s="137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ht="20.1" customHeight="1" spans="1:28">
      <c r="A52" s="46" t="s">
        <v>210</v>
      </c>
      <c r="B52" s="122" t="s">
        <v>82</v>
      </c>
      <c r="C52" s="131"/>
      <c r="D52" s="46" t="s">
        <v>212</v>
      </c>
      <c r="E52" s="137"/>
      <c r="F52" s="56"/>
      <c r="G52" s="133">
        <f t="shared" si="0"/>
        <v>0</v>
      </c>
      <c r="H52" s="149"/>
      <c r="I52" s="149"/>
      <c r="J52" s="137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ht="20.1" customHeight="1" spans="1:28">
      <c r="A53" s="125" t="s">
        <v>213</v>
      </c>
      <c r="B53" s="144"/>
      <c r="C53" s="131"/>
      <c r="D53" s="125" t="s">
        <v>214</v>
      </c>
      <c r="E53" s="124">
        <f>F53</f>
        <v>2100</v>
      </c>
      <c r="F53" s="134">
        <f>G53</f>
        <v>2100</v>
      </c>
      <c r="G53" s="124">
        <f t="shared" si="0"/>
        <v>2100</v>
      </c>
      <c r="H53" s="145">
        <v>2100</v>
      </c>
      <c r="I53" s="124">
        <v>0</v>
      </c>
      <c r="J53" s="153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ht="20.1" customHeight="1" spans="1:28">
      <c r="A54" s="46" t="s">
        <v>215</v>
      </c>
      <c r="B54" s="122" t="s">
        <v>89</v>
      </c>
      <c r="C54" s="131"/>
      <c r="D54" s="46" t="s">
        <v>216</v>
      </c>
      <c r="E54" s="137"/>
      <c r="F54" s="56"/>
      <c r="G54" s="132">
        <f t="shared" si="0"/>
        <v>0</v>
      </c>
      <c r="H54" s="132">
        <v>0</v>
      </c>
      <c r="I54" s="88">
        <v>0</v>
      </c>
      <c r="J54" s="153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ht="20.1" customHeight="1" spans="1:28">
      <c r="A55" s="46" t="s">
        <v>215</v>
      </c>
      <c r="B55" s="122" t="s">
        <v>82</v>
      </c>
      <c r="C55" s="131"/>
      <c r="D55" s="46" t="s">
        <v>217</v>
      </c>
      <c r="E55" s="137"/>
      <c r="F55" s="58"/>
      <c r="G55" s="56">
        <f t="shared" si="0"/>
        <v>0</v>
      </c>
      <c r="H55" s="143">
        <v>0</v>
      </c>
      <c r="I55" s="83">
        <v>0</v>
      </c>
      <c r="J55" s="153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ht="20.1" customHeight="1" spans="1:28">
      <c r="A56" s="46" t="s">
        <v>215</v>
      </c>
      <c r="B56" s="122" t="s">
        <v>158</v>
      </c>
      <c r="C56" s="131"/>
      <c r="D56" s="46" t="s">
        <v>218</v>
      </c>
      <c r="E56" s="137"/>
      <c r="F56" s="58"/>
      <c r="G56" s="56">
        <f t="shared" si="0"/>
        <v>0</v>
      </c>
      <c r="H56" s="143">
        <v>0</v>
      </c>
      <c r="I56" s="83">
        <v>0</v>
      </c>
      <c r="J56" s="153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ht="20.1" customHeight="1" spans="1:28">
      <c r="A57" s="46" t="s">
        <v>215</v>
      </c>
      <c r="B57" s="122" t="s">
        <v>86</v>
      </c>
      <c r="C57" s="131"/>
      <c r="D57" s="46" t="s">
        <v>219</v>
      </c>
      <c r="E57" s="137"/>
      <c r="F57" s="56"/>
      <c r="G57" s="139">
        <f t="shared" si="0"/>
        <v>0</v>
      </c>
      <c r="H57" s="133">
        <v>0</v>
      </c>
      <c r="I57" s="83">
        <v>0</v>
      </c>
      <c r="J57" s="153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ht="20.1" customHeight="1" spans="1:28">
      <c r="A58" s="46" t="s">
        <v>215</v>
      </c>
      <c r="B58" s="122" t="s">
        <v>88</v>
      </c>
      <c r="C58" s="131"/>
      <c r="D58" s="46" t="s">
        <v>220</v>
      </c>
      <c r="E58" s="137"/>
      <c r="F58" s="56"/>
      <c r="G58" s="58">
        <f t="shared" si="0"/>
        <v>2100</v>
      </c>
      <c r="H58" s="58">
        <v>2100</v>
      </c>
      <c r="I58" s="56">
        <v>0</v>
      </c>
      <c r="J58" s="153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ht="20.1" customHeight="1" spans="1:28">
      <c r="A59" s="125" t="s">
        <v>221</v>
      </c>
      <c r="B59" s="144"/>
      <c r="C59" s="131"/>
      <c r="D59" s="125" t="s">
        <v>222</v>
      </c>
      <c r="E59" s="147"/>
      <c r="F59" s="56">
        <f t="shared" ref="F59:F84" si="1">G59</f>
        <v>0</v>
      </c>
      <c r="G59" s="58">
        <f t="shared" si="0"/>
        <v>0</v>
      </c>
      <c r="H59" s="128"/>
      <c r="I59" s="128"/>
      <c r="J59" s="137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ht="20.1" customHeight="1" spans="1:28">
      <c r="A60" s="46" t="s">
        <v>223</v>
      </c>
      <c r="B60" s="122" t="s">
        <v>82</v>
      </c>
      <c r="C60" s="131"/>
      <c r="D60" s="46" t="s">
        <v>224</v>
      </c>
      <c r="E60" s="137"/>
      <c r="F60" s="56">
        <f t="shared" si="1"/>
        <v>0</v>
      </c>
      <c r="G60" s="58">
        <f t="shared" si="0"/>
        <v>0</v>
      </c>
      <c r="H60" s="148"/>
      <c r="I60" s="148"/>
      <c r="J60" s="137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ht="20.1" customHeight="1" spans="1:28">
      <c r="A61" s="46" t="s">
        <v>223</v>
      </c>
      <c r="B61" s="122" t="s">
        <v>158</v>
      </c>
      <c r="C61" s="131"/>
      <c r="D61" s="46" t="s">
        <v>225</v>
      </c>
      <c r="E61" s="137"/>
      <c r="F61" s="56">
        <f t="shared" si="1"/>
        <v>0</v>
      </c>
      <c r="G61" s="136">
        <f t="shared" si="0"/>
        <v>0</v>
      </c>
      <c r="H61" s="148"/>
      <c r="I61" s="148"/>
      <c r="J61" s="137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="114" customFormat="1" ht="20.1" customHeight="1" spans="1:28">
      <c r="A62" s="125" t="s">
        <v>226</v>
      </c>
      <c r="B62" s="144"/>
      <c r="C62" s="150"/>
      <c r="D62" s="125" t="s">
        <v>227</v>
      </c>
      <c r="E62" s="147"/>
      <c r="F62" s="56">
        <f t="shared" si="1"/>
        <v>0</v>
      </c>
      <c r="G62" s="136">
        <f t="shared" si="0"/>
        <v>0</v>
      </c>
      <c r="H62" s="124"/>
      <c r="I62" s="124"/>
      <c r="J62" s="147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</row>
    <row r="63" ht="20.1" customHeight="1" spans="1:28">
      <c r="A63" s="46" t="s">
        <v>228</v>
      </c>
      <c r="B63" s="122" t="s">
        <v>89</v>
      </c>
      <c r="C63" s="131"/>
      <c r="D63" s="46" t="s">
        <v>229</v>
      </c>
      <c r="E63" s="137"/>
      <c r="F63" s="56">
        <f t="shared" si="1"/>
        <v>0</v>
      </c>
      <c r="G63" s="58">
        <f t="shared" si="0"/>
        <v>0</v>
      </c>
      <c r="H63" s="148"/>
      <c r="I63" s="148"/>
      <c r="J63" s="137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ht="20.1" customHeight="1" spans="1:28">
      <c r="A64" s="46" t="s">
        <v>228</v>
      </c>
      <c r="B64" s="122" t="s">
        <v>82</v>
      </c>
      <c r="C64" s="131"/>
      <c r="D64" s="46" t="s">
        <v>230</v>
      </c>
      <c r="E64" s="137"/>
      <c r="F64" s="56">
        <f t="shared" si="1"/>
        <v>0</v>
      </c>
      <c r="G64" s="58">
        <f t="shared" si="0"/>
        <v>0</v>
      </c>
      <c r="H64" s="148"/>
      <c r="I64" s="148"/>
      <c r="J64" s="137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ht="20.1" customHeight="1" spans="1:28">
      <c r="A65" s="46" t="s">
        <v>228</v>
      </c>
      <c r="B65" s="122" t="s">
        <v>158</v>
      </c>
      <c r="C65" s="131"/>
      <c r="D65" s="46" t="s">
        <v>231</v>
      </c>
      <c r="E65" s="137"/>
      <c r="F65" s="56">
        <f t="shared" si="1"/>
        <v>0</v>
      </c>
      <c r="G65" s="58">
        <f t="shared" si="0"/>
        <v>0</v>
      </c>
      <c r="H65" s="148"/>
      <c r="I65" s="148"/>
      <c r="J65" s="137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ht="20.1" customHeight="1" spans="1:28">
      <c r="A66" s="46" t="s">
        <v>228</v>
      </c>
      <c r="B66" s="122" t="s">
        <v>166</v>
      </c>
      <c r="C66" s="131"/>
      <c r="D66" s="46" t="s">
        <v>232</v>
      </c>
      <c r="E66" s="137"/>
      <c r="F66" s="56">
        <f t="shared" si="1"/>
        <v>0</v>
      </c>
      <c r="G66" s="58">
        <f t="shared" si="0"/>
        <v>0</v>
      </c>
      <c r="H66" s="148"/>
      <c r="I66" s="148"/>
      <c r="J66" s="137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="114" customFormat="1" ht="20.1" customHeight="1" spans="1:28">
      <c r="A67" s="125" t="s">
        <v>233</v>
      </c>
      <c r="B67" s="144"/>
      <c r="C67" s="150"/>
      <c r="D67" s="125" t="s">
        <v>234</v>
      </c>
      <c r="E67" s="147"/>
      <c r="F67" s="56">
        <f t="shared" si="1"/>
        <v>0</v>
      </c>
      <c r="G67" s="136">
        <f t="shared" si="0"/>
        <v>0</v>
      </c>
      <c r="H67" s="124"/>
      <c r="I67" s="124"/>
      <c r="J67" s="147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</row>
    <row r="68" ht="20.1" customHeight="1" spans="1:28">
      <c r="A68" s="46" t="s">
        <v>235</v>
      </c>
      <c r="B68" s="122" t="s">
        <v>89</v>
      </c>
      <c r="C68" s="131"/>
      <c r="D68" s="46" t="s">
        <v>236</v>
      </c>
      <c r="E68" s="137"/>
      <c r="F68" s="56">
        <f t="shared" si="1"/>
        <v>0</v>
      </c>
      <c r="G68" s="136">
        <f t="shared" si="0"/>
        <v>0</v>
      </c>
      <c r="H68" s="148"/>
      <c r="I68" s="148"/>
      <c r="J68" s="137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ht="20.1" customHeight="1" spans="1:28">
      <c r="A69" s="46" t="s">
        <v>235</v>
      </c>
      <c r="B69" s="122" t="s">
        <v>82</v>
      </c>
      <c r="C69" s="131"/>
      <c r="D69" s="46" t="s">
        <v>237</v>
      </c>
      <c r="E69" s="137"/>
      <c r="F69" s="56">
        <f t="shared" si="1"/>
        <v>0</v>
      </c>
      <c r="G69" s="58">
        <f t="shared" si="0"/>
        <v>0</v>
      </c>
      <c r="H69" s="148"/>
      <c r="I69" s="148"/>
      <c r="J69" s="137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="114" customFormat="1" ht="20.1" customHeight="1" spans="1:28">
      <c r="A70" s="125" t="s">
        <v>238</v>
      </c>
      <c r="B70" s="144"/>
      <c r="C70" s="150"/>
      <c r="D70" s="125" t="s">
        <v>239</v>
      </c>
      <c r="E70" s="147"/>
      <c r="F70" s="56">
        <f t="shared" si="1"/>
        <v>0</v>
      </c>
      <c r="G70" s="58">
        <f t="shared" si="0"/>
        <v>0</v>
      </c>
      <c r="H70" s="124"/>
      <c r="I70" s="124"/>
      <c r="J70" s="147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</row>
    <row r="71" ht="20.1" customHeight="1" spans="1:28">
      <c r="A71" s="46" t="s">
        <v>240</v>
      </c>
      <c r="B71" s="122" t="s">
        <v>89</v>
      </c>
      <c r="C71" s="131"/>
      <c r="D71" s="46" t="s">
        <v>241</v>
      </c>
      <c r="E71" s="137"/>
      <c r="F71" s="56">
        <f t="shared" si="1"/>
        <v>0</v>
      </c>
      <c r="G71" s="58">
        <f t="shared" si="0"/>
        <v>0</v>
      </c>
      <c r="H71" s="148"/>
      <c r="I71" s="148"/>
      <c r="J71" s="137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ht="20.1" customHeight="1" spans="1:28">
      <c r="A72" s="46" t="s">
        <v>240</v>
      </c>
      <c r="B72" s="122" t="s">
        <v>82</v>
      </c>
      <c r="C72" s="131"/>
      <c r="D72" s="46" t="s">
        <v>132</v>
      </c>
      <c r="E72" s="137"/>
      <c r="F72" s="56">
        <f t="shared" si="1"/>
        <v>0</v>
      </c>
      <c r="G72" s="58">
        <f t="shared" ref="G72:G84" si="2">H72+I72</f>
        <v>0</v>
      </c>
      <c r="H72" s="148"/>
      <c r="I72" s="148"/>
      <c r="J72" s="137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ht="20.1" customHeight="1" spans="1:28">
      <c r="A73" s="46" t="s">
        <v>240</v>
      </c>
      <c r="B73" s="122" t="s">
        <v>158</v>
      </c>
      <c r="C73" s="131"/>
      <c r="D73" s="46" t="s">
        <v>242</v>
      </c>
      <c r="E73" s="137"/>
      <c r="F73" s="56">
        <f t="shared" si="1"/>
        <v>0</v>
      </c>
      <c r="G73" s="136">
        <f t="shared" si="2"/>
        <v>0</v>
      </c>
      <c r="H73" s="148"/>
      <c r="I73" s="148"/>
      <c r="J73" s="137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ht="20.1" customHeight="1" spans="1:28">
      <c r="A74" s="46" t="s">
        <v>240</v>
      </c>
      <c r="B74" s="122" t="s">
        <v>166</v>
      </c>
      <c r="C74" s="131"/>
      <c r="D74" s="46" t="s">
        <v>243</v>
      </c>
      <c r="E74" s="137"/>
      <c r="F74" s="56">
        <f t="shared" si="1"/>
        <v>0</v>
      </c>
      <c r="G74" s="136">
        <f t="shared" si="2"/>
        <v>0</v>
      </c>
      <c r="H74" s="148"/>
      <c r="I74" s="148"/>
      <c r="J74" s="137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ht="20.1" customHeight="1" spans="1:28">
      <c r="A75" s="46" t="s">
        <v>240</v>
      </c>
      <c r="B75" s="122" t="s">
        <v>86</v>
      </c>
      <c r="C75" s="131"/>
      <c r="D75" s="46" t="s">
        <v>244</v>
      </c>
      <c r="E75" s="137"/>
      <c r="F75" s="56">
        <f t="shared" si="1"/>
        <v>0</v>
      </c>
      <c r="G75" s="58">
        <f t="shared" si="2"/>
        <v>0</v>
      </c>
      <c r="H75" s="148"/>
      <c r="I75" s="148"/>
      <c r="J75" s="137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ht="20.1" customHeight="1" spans="1:28">
      <c r="A76" s="46" t="s">
        <v>240</v>
      </c>
      <c r="B76" s="122" t="s">
        <v>169</v>
      </c>
      <c r="C76" s="131"/>
      <c r="D76" s="46" t="s">
        <v>245</v>
      </c>
      <c r="E76" s="137"/>
      <c r="F76" s="56">
        <f t="shared" si="1"/>
        <v>0</v>
      </c>
      <c r="G76" s="58">
        <f t="shared" si="2"/>
        <v>0</v>
      </c>
      <c r="H76" s="148"/>
      <c r="I76" s="148"/>
      <c r="J76" s="137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="114" customFormat="1" ht="20.1" customHeight="1" spans="1:28">
      <c r="A77" s="125" t="s">
        <v>246</v>
      </c>
      <c r="B77" s="144"/>
      <c r="C77" s="150"/>
      <c r="D77" s="125" t="s">
        <v>247</v>
      </c>
      <c r="E77" s="147"/>
      <c r="F77" s="56">
        <f t="shared" si="1"/>
        <v>0</v>
      </c>
      <c r="G77" s="58">
        <f t="shared" si="2"/>
        <v>0</v>
      </c>
      <c r="H77" s="124"/>
      <c r="I77" s="124"/>
      <c r="J77" s="147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</row>
    <row r="78" ht="20.1" customHeight="1" spans="1:28">
      <c r="A78" s="46" t="s">
        <v>248</v>
      </c>
      <c r="B78" s="122" t="s">
        <v>89</v>
      </c>
      <c r="C78" s="131"/>
      <c r="D78" s="46" t="s">
        <v>137</v>
      </c>
      <c r="E78" s="137"/>
      <c r="F78" s="56">
        <f t="shared" si="1"/>
        <v>0</v>
      </c>
      <c r="G78" s="58">
        <f t="shared" si="2"/>
        <v>0</v>
      </c>
      <c r="H78" s="148"/>
      <c r="I78" s="148"/>
      <c r="J78" s="137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ht="20.1" customHeight="1" spans="1:28">
      <c r="A79" s="46" t="s">
        <v>248</v>
      </c>
      <c r="B79" s="122" t="s">
        <v>82</v>
      </c>
      <c r="C79" s="131"/>
      <c r="D79" s="46" t="s">
        <v>249</v>
      </c>
      <c r="E79" s="137"/>
      <c r="F79" s="56">
        <f t="shared" si="1"/>
        <v>0</v>
      </c>
      <c r="G79" s="136">
        <f t="shared" si="2"/>
        <v>0</v>
      </c>
      <c r="H79" s="148"/>
      <c r="I79" s="148"/>
      <c r="J79" s="137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="114" customFormat="1" ht="20.1" customHeight="1" spans="1:28">
      <c r="A80" s="125" t="s">
        <v>250</v>
      </c>
      <c r="B80" s="144"/>
      <c r="C80" s="150"/>
      <c r="D80" s="125" t="s">
        <v>251</v>
      </c>
      <c r="E80" s="147"/>
      <c r="F80" s="56">
        <f t="shared" si="1"/>
        <v>0</v>
      </c>
      <c r="G80" s="136">
        <f t="shared" si="2"/>
        <v>0</v>
      </c>
      <c r="H80" s="124"/>
      <c r="I80" s="124"/>
      <c r="J80" s="147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</row>
    <row r="81" ht="20.1" customHeight="1" spans="1:28">
      <c r="A81" s="46" t="s">
        <v>252</v>
      </c>
      <c r="B81" s="122" t="s">
        <v>169</v>
      </c>
      <c r="C81" s="131"/>
      <c r="D81" s="46" t="s">
        <v>253</v>
      </c>
      <c r="E81" s="137"/>
      <c r="F81" s="56">
        <f t="shared" si="1"/>
        <v>0</v>
      </c>
      <c r="G81" s="58">
        <f t="shared" si="2"/>
        <v>0</v>
      </c>
      <c r="H81" s="148"/>
      <c r="I81" s="148"/>
      <c r="J81" s="137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ht="20.1" customHeight="1" spans="1:28">
      <c r="A82" s="46" t="s">
        <v>252</v>
      </c>
      <c r="B82" s="122" t="s">
        <v>171</v>
      </c>
      <c r="C82" s="131"/>
      <c r="D82" s="46" t="s">
        <v>254</v>
      </c>
      <c r="E82" s="137"/>
      <c r="F82" s="56">
        <f t="shared" si="1"/>
        <v>0</v>
      </c>
      <c r="G82" s="58">
        <f t="shared" si="2"/>
        <v>0</v>
      </c>
      <c r="H82" s="148"/>
      <c r="I82" s="148"/>
      <c r="J82" s="137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ht="20.1" customHeight="1" spans="1:28">
      <c r="A83" s="46" t="s">
        <v>252</v>
      </c>
      <c r="B83" s="122" t="s">
        <v>173</v>
      </c>
      <c r="C83" s="131"/>
      <c r="D83" s="46" t="s">
        <v>255</v>
      </c>
      <c r="E83" s="137"/>
      <c r="F83" s="56">
        <f t="shared" si="1"/>
        <v>0</v>
      </c>
      <c r="G83" s="58">
        <f t="shared" si="2"/>
        <v>0</v>
      </c>
      <c r="H83" s="148"/>
      <c r="I83" s="148"/>
      <c r="J83" s="137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ht="20.1" customHeight="1" spans="1:28">
      <c r="A84" s="46" t="s">
        <v>252</v>
      </c>
      <c r="B84" s="122" t="s">
        <v>88</v>
      </c>
      <c r="C84" s="131"/>
      <c r="D84" s="46" t="s">
        <v>251</v>
      </c>
      <c r="E84" s="137"/>
      <c r="F84" s="56">
        <f t="shared" si="1"/>
        <v>0</v>
      </c>
      <c r="G84" s="58">
        <f t="shared" si="2"/>
        <v>0</v>
      </c>
      <c r="H84" s="148"/>
      <c r="I84" s="148"/>
      <c r="J84" s="137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4"/>
      <c r="AE1" s="104"/>
      <c r="DH1" s="70" t="s">
        <v>256</v>
      </c>
    </row>
    <row r="2" ht="20.1" customHeight="1" spans="1:112">
      <c r="A2" s="4" t="s">
        <v>257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8" t="s">
        <v>258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8" t="s">
        <v>259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8" t="s">
        <v>214</v>
      </c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105"/>
      <c r="BI4" s="106" t="s">
        <v>227</v>
      </c>
      <c r="BJ4" s="106"/>
      <c r="BK4" s="106"/>
      <c r="BL4" s="106"/>
      <c r="BM4" s="107"/>
      <c r="BN4" s="108" t="s">
        <v>260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9"/>
      <c r="BZ4" s="110"/>
      <c r="CA4" s="108" t="s">
        <v>261</v>
      </c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9" t="s">
        <v>262</v>
      </c>
      <c r="CS4" s="109"/>
      <c r="CT4" s="109"/>
      <c r="CU4" s="109" t="s">
        <v>203</v>
      </c>
      <c r="CV4" s="109"/>
      <c r="CW4" s="109"/>
      <c r="CX4" s="109"/>
      <c r="CY4" s="109"/>
      <c r="CZ4" s="109"/>
      <c r="DA4" s="109" t="s">
        <v>222</v>
      </c>
      <c r="DB4" s="109"/>
      <c r="DC4" s="109"/>
      <c r="DD4" s="108" t="s">
        <v>251</v>
      </c>
      <c r="DE4" s="108"/>
      <c r="DF4" s="108"/>
      <c r="DG4" s="108"/>
      <c r="DH4" s="108"/>
    </row>
    <row r="5" ht="20.1" customHeight="1" spans="1:112">
      <c r="A5" s="8" t="s">
        <v>65</v>
      </c>
      <c r="B5" s="8"/>
      <c r="C5" s="100"/>
      <c r="D5" s="37" t="s">
        <v>263</v>
      </c>
      <c r="E5" s="17"/>
      <c r="F5" s="101" t="s">
        <v>70</v>
      </c>
      <c r="G5" s="101" t="s">
        <v>264</v>
      </c>
      <c r="H5" s="101" t="s">
        <v>265</v>
      </c>
      <c r="I5" s="101" t="s">
        <v>266</v>
      </c>
      <c r="J5" s="101" t="s">
        <v>267</v>
      </c>
      <c r="K5" s="101" t="s">
        <v>268</v>
      </c>
      <c r="L5" s="101" t="s">
        <v>269</v>
      </c>
      <c r="M5" s="17" t="s">
        <v>270</v>
      </c>
      <c r="N5" s="17" t="s">
        <v>271</v>
      </c>
      <c r="O5" s="17" t="s">
        <v>272</v>
      </c>
      <c r="P5" s="17" t="s">
        <v>273</v>
      </c>
      <c r="Q5" s="17" t="s">
        <v>274</v>
      </c>
      <c r="R5" s="17" t="s">
        <v>275</v>
      </c>
      <c r="S5" s="17" t="s">
        <v>276</v>
      </c>
      <c r="T5" s="101" t="s">
        <v>70</v>
      </c>
      <c r="U5" s="101" t="s">
        <v>277</v>
      </c>
      <c r="V5" s="101" t="s">
        <v>278</v>
      </c>
      <c r="W5" s="101" t="s">
        <v>279</v>
      </c>
      <c r="X5" s="101" t="s">
        <v>280</v>
      </c>
      <c r="Y5" s="101" t="s">
        <v>281</v>
      </c>
      <c r="Z5" s="101" t="s">
        <v>282</v>
      </c>
      <c r="AA5" s="101" t="s">
        <v>283</v>
      </c>
      <c r="AB5" s="101" t="s">
        <v>284</v>
      </c>
      <c r="AC5" s="101" t="s">
        <v>285</v>
      </c>
      <c r="AD5" s="101" t="s">
        <v>286</v>
      </c>
      <c r="AE5" s="101" t="s">
        <v>287</v>
      </c>
      <c r="AF5" s="101" t="s">
        <v>288</v>
      </c>
      <c r="AG5" s="101" t="s">
        <v>289</v>
      </c>
      <c r="AH5" s="101" t="s">
        <v>290</v>
      </c>
      <c r="AI5" s="101" t="s">
        <v>291</v>
      </c>
      <c r="AJ5" s="101" t="s">
        <v>292</v>
      </c>
      <c r="AK5" s="101" t="s">
        <v>293</v>
      </c>
      <c r="AL5" s="101" t="s">
        <v>294</v>
      </c>
      <c r="AM5" s="101" t="s">
        <v>295</v>
      </c>
      <c r="AN5" s="101" t="s">
        <v>296</v>
      </c>
      <c r="AO5" s="101" t="s">
        <v>297</v>
      </c>
      <c r="AP5" s="101" t="s">
        <v>298</v>
      </c>
      <c r="AQ5" s="101" t="s">
        <v>299</v>
      </c>
      <c r="AR5" s="101" t="s">
        <v>300</v>
      </c>
      <c r="AS5" s="101" t="s">
        <v>301</v>
      </c>
      <c r="AT5" s="101" t="s">
        <v>302</v>
      </c>
      <c r="AU5" s="101" t="s">
        <v>303</v>
      </c>
      <c r="AV5" s="101" t="s">
        <v>70</v>
      </c>
      <c r="AW5" s="101" t="s">
        <v>304</v>
      </c>
      <c r="AX5" s="101" t="s">
        <v>305</v>
      </c>
      <c r="AY5" s="101" t="s">
        <v>306</v>
      </c>
      <c r="AZ5" s="101" t="s">
        <v>307</v>
      </c>
      <c r="BA5" s="101" t="s">
        <v>308</v>
      </c>
      <c r="BB5" s="101" t="s">
        <v>309</v>
      </c>
      <c r="BC5" s="101" t="s">
        <v>310</v>
      </c>
      <c r="BD5" s="101" t="s">
        <v>311</v>
      </c>
      <c r="BE5" s="101" t="s">
        <v>312</v>
      </c>
      <c r="BF5" s="101" t="s">
        <v>313</v>
      </c>
      <c r="BG5" s="37" t="s">
        <v>314</v>
      </c>
      <c r="BH5" s="37"/>
      <c r="BI5" s="16" t="s">
        <v>70</v>
      </c>
      <c r="BJ5" s="16" t="s">
        <v>315</v>
      </c>
      <c r="BK5" s="16" t="s">
        <v>316</v>
      </c>
      <c r="BL5" s="16" t="s">
        <v>317</v>
      </c>
      <c r="BM5" s="16" t="s">
        <v>318</v>
      </c>
      <c r="BN5" s="17" t="s">
        <v>70</v>
      </c>
      <c r="BO5" s="17" t="s">
        <v>319</v>
      </c>
      <c r="BP5" s="17" t="s">
        <v>320</v>
      </c>
      <c r="BQ5" s="17" t="s">
        <v>321</v>
      </c>
      <c r="BR5" s="17" t="s">
        <v>322</v>
      </c>
      <c r="BS5" s="17" t="s">
        <v>323</v>
      </c>
      <c r="BT5" s="17" t="s">
        <v>324</v>
      </c>
      <c r="BU5" s="17" t="s">
        <v>325</v>
      </c>
      <c r="BV5" s="17" t="s">
        <v>326</v>
      </c>
      <c r="BW5" s="17" t="s">
        <v>327</v>
      </c>
      <c r="BX5" s="79" t="s">
        <v>328</v>
      </c>
      <c r="BY5" s="79" t="s">
        <v>329</v>
      </c>
      <c r="BZ5" s="17" t="s">
        <v>330</v>
      </c>
      <c r="CA5" s="17" t="s">
        <v>70</v>
      </c>
      <c r="CB5" s="17" t="s">
        <v>319</v>
      </c>
      <c r="CC5" s="17" t="s">
        <v>320</v>
      </c>
      <c r="CD5" s="17" t="s">
        <v>321</v>
      </c>
      <c r="CE5" s="17" t="s">
        <v>322</v>
      </c>
      <c r="CF5" s="17" t="s">
        <v>323</v>
      </c>
      <c r="CG5" s="17" t="s">
        <v>324</v>
      </c>
      <c r="CH5" s="17" t="s">
        <v>325</v>
      </c>
      <c r="CI5" s="17" t="s">
        <v>331</v>
      </c>
      <c r="CJ5" s="17" t="s">
        <v>332</v>
      </c>
      <c r="CK5" s="17" t="s">
        <v>333</v>
      </c>
      <c r="CL5" s="17" t="s">
        <v>334</v>
      </c>
      <c r="CM5" s="17" t="s">
        <v>326</v>
      </c>
      <c r="CN5" s="17" t="s">
        <v>327</v>
      </c>
      <c r="CO5" s="79" t="s">
        <v>328</v>
      </c>
      <c r="CP5" s="79" t="s">
        <v>329</v>
      </c>
      <c r="CQ5" s="17" t="s">
        <v>335</v>
      </c>
      <c r="CR5" s="79" t="s">
        <v>70</v>
      </c>
      <c r="CS5" s="79" t="s">
        <v>336</v>
      </c>
      <c r="CT5" s="17" t="s">
        <v>337</v>
      </c>
      <c r="CU5" s="79" t="s">
        <v>70</v>
      </c>
      <c r="CV5" s="79" t="s">
        <v>336</v>
      </c>
      <c r="CW5" s="17" t="s">
        <v>338</v>
      </c>
      <c r="CX5" s="79" t="s">
        <v>339</v>
      </c>
      <c r="CY5" s="79" t="s">
        <v>340</v>
      </c>
      <c r="CZ5" s="16" t="s">
        <v>337</v>
      </c>
      <c r="DA5" s="79" t="s">
        <v>70</v>
      </c>
      <c r="DB5" s="79" t="s">
        <v>222</v>
      </c>
      <c r="DC5" s="79" t="s">
        <v>341</v>
      </c>
      <c r="DD5" s="17" t="s">
        <v>70</v>
      </c>
      <c r="DE5" s="17" t="s">
        <v>342</v>
      </c>
      <c r="DF5" s="17" t="s">
        <v>343</v>
      </c>
      <c r="DG5" s="111" t="s">
        <v>344</v>
      </c>
      <c r="DH5" s="17" t="s">
        <v>251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1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2" t="s">
        <v>55</v>
      </c>
      <c r="E8" s="58">
        <v>427401</v>
      </c>
      <c r="F8" s="58">
        <v>369597</v>
      </c>
      <c r="G8" s="58">
        <v>141636</v>
      </c>
      <c r="H8" s="58">
        <v>8892</v>
      </c>
      <c r="I8" s="58">
        <v>0</v>
      </c>
      <c r="J8" s="58">
        <v>15840</v>
      </c>
      <c r="K8" s="58">
        <v>103260</v>
      </c>
      <c r="L8" s="58">
        <v>49728</v>
      </c>
      <c r="M8" s="58">
        <v>0</v>
      </c>
      <c r="N8" s="58">
        <v>16276</v>
      </c>
      <c r="O8" s="58">
        <v>0</v>
      </c>
      <c r="P8" s="58">
        <v>3648</v>
      </c>
      <c r="Q8" s="58">
        <v>29837</v>
      </c>
      <c r="R8" s="58">
        <v>0</v>
      </c>
      <c r="S8" s="58">
        <v>480</v>
      </c>
      <c r="T8" s="58">
        <v>55704</v>
      </c>
      <c r="U8" s="58">
        <v>3608</v>
      </c>
      <c r="V8" s="58">
        <v>3000</v>
      </c>
      <c r="W8" s="58">
        <v>0</v>
      </c>
      <c r="X8" s="58">
        <v>0</v>
      </c>
      <c r="Y8" s="58">
        <v>600</v>
      </c>
      <c r="Z8" s="58">
        <v>3200</v>
      </c>
      <c r="AA8" s="58">
        <v>3500</v>
      </c>
      <c r="AB8" s="58">
        <v>0</v>
      </c>
      <c r="AC8" s="58">
        <v>2500</v>
      </c>
      <c r="AD8" s="58">
        <v>13800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  <c r="AO8" s="58">
        <v>0</v>
      </c>
      <c r="AP8" s="58">
        <v>2538</v>
      </c>
      <c r="AQ8" s="58">
        <v>4958</v>
      </c>
      <c r="AR8" s="58">
        <v>0</v>
      </c>
      <c r="AS8" s="58">
        <v>10000</v>
      </c>
      <c r="AT8" s="58">
        <v>0</v>
      </c>
      <c r="AU8" s="58">
        <v>8000</v>
      </c>
      <c r="AV8" s="58">
        <v>2100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2100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94</v>
      </c>
      <c r="B9" s="25" t="s">
        <v>82</v>
      </c>
      <c r="C9" s="25" t="s">
        <v>89</v>
      </c>
      <c r="D9" s="102" t="s">
        <v>274</v>
      </c>
      <c r="E9" s="58">
        <v>29837</v>
      </c>
      <c r="F9" s="58">
        <v>29837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29837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81</v>
      </c>
      <c r="B10" s="25" t="s">
        <v>82</v>
      </c>
      <c r="C10" s="25" t="s">
        <v>82</v>
      </c>
      <c r="D10" s="102" t="s">
        <v>345</v>
      </c>
      <c r="E10" s="58">
        <v>327912</v>
      </c>
      <c r="F10" s="58">
        <v>270108</v>
      </c>
      <c r="G10" s="58">
        <v>141636</v>
      </c>
      <c r="H10" s="58">
        <v>8892</v>
      </c>
      <c r="I10" s="58">
        <v>0</v>
      </c>
      <c r="J10" s="58">
        <v>15840</v>
      </c>
      <c r="K10" s="58">
        <v>103260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480</v>
      </c>
      <c r="T10" s="58">
        <v>55704</v>
      </c>
      <c r="U10" s="58">
        <v>3608</v>
      </c>
      <c r="V10" s="58">
        <v>3000</v>
      </c>
      <c r="W10" s="58">
        <v>0</v>
      </c>
      <c r="X10" s="58">
        <v>0</v>
      </c>
      <c r="Y10" s="58">
        <v>600</v>
      </c>
      <c r="Z10" s="58">
        <v>3200</v>
      </c>
      <c r="AA10" s="58">
        <v>3500</v>
      </c>
      <c r="AB10" s="58">
        <v>0</v>
      </c>
      <c r="AC10" s="58">
        <v>2500</v>
      </c>
      <c r="AD10" s="58">
        <v>13800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2538</v>
      </c>
      <c r="AQ10" s="58">
        <v>4958</v>
      </c>
      <c r="AR10" s="58">
        <v>0</v>
      </c>
      <c r="AS10" s="58">
        <v>10000</v>
      </c>
      <c r="AT10" s="58">
        <v>0</v>
      </c>
      <c r="AU10" s="58">
        <v>8000</v>
      </c>
      <c r="AV10" s="58">
        <v>2100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2100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85</v>
      </c>
      <c r="B11" s="25" t="s">
        <v>88</v>
      </c>
      <c r="C11" s="25" t="s">
        <v>89</v>
      </c>
      <c r="D11" s="102" t="s">
        <v>346</v>
      </c>
      <c r="E11" s="58">
        <v>3648</v>
      </c>
      <c r="F11" s="58">
        <v>3648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3648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85</v>
      </c>
      <c r="B12" s="25" t="s">
        <v>86</v>
      </c>
      <c r="C12" s="25" t="s">
        <v>86</v>
      </c>
      <c r="D12" s="102" t="s">
        <v>347</v>
      </c>
      <c r="E12" s="58">
        <v>49728</v>
      </c>
      <c r="F12" s="58">
        <v>49728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49728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91</v>
      </c>
      <c r="B13" s="25" t="s">
        <v>92</v>
      </c>
      <c r="C13" s="25" t="s">
        <v>82</v>
      </c>
      <c r="D13" s="102" t="s">
        <v>348</v>
      </c>
      <c r="E13" s="58">
        <v>16276</v>
      </c>
      <c r="F13" s="58">
        <v>16276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16276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46"/>
      <c r="B14" s="46"/>
      <c r="C14" s="46"/>
      <c r="D14" s="25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12"/>
    </row>
    <row r="15" ht="20.1" customHeight="1" spans="1:112">
      <c r="A15" s="46"/>
      <c r="B15" s="46"/>
      <c r="C15" s="46"/>
      <c r="D15" s="25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12"/>
    </row>
    <row r="16" ht="20.1" customHeight="1" spans="1:112">
      <c r="A16" s="46"/>
      <c r="B16" s="46"/>
      <c r="C16" s="46"/>
      <c r="D16" s="2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12"/>
    </row>
    <row r="17" ht="20.1" customHeight="1" spans="1:112">
      <c r="A17" s="46"/>
      <c r="B17" s="46"/>
      <c r="C17" s="46"/>
      <c r="D17" s="2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12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349</v>
      </c>
      <c r="G1" s="49"/>
    </row>
    <row r="2" ht="25.5" customHeight="1" spans="1:7">
      <c r="A2" s="75" t="s">
        <v>350</v>
      </c>
      <c r="B2" s="76"/>
      <c r="C2" s="76"/>
      <c r="D2" s="76"/>
      <c r="E2" s="76"/>
      <c r="F2" s="76"/>
      <c r="G2" s="49"/>
    </row>
    <row r="3" ht="20.1" customHeight="1" spans="1:7">
      <c r="A3" s="77"/>
      <c r="B3" s="77"/>
      <c r="C3" s="77"/>
      <c r="D3" s="35"/>
      <c r="E3" s="35"/>
      <c r="F3" s="7" t="s">
        <v>2</v>
      </c>
      <c r="G3" s="49"/>
    </row>
    <row r="4" ht="20.1" customHeight="1" spans="1:7">
      <c r="A4" s="78" t="s">
        <v>351</v>
      </c>
      <c r="B4" s="78"/>
      <c r="C4" s="78"/>
      <c r="D4" s="17" t="s">
        <v>98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263</v>
      </c>
      <c r="D5" s="17" t="s">
        <v>55</v>
      </c>
      <c r="E5" s="11" t="s">
        <v>352</v>
      </c>
      <c r="F5" s="79" t="s">
        <v>353</v>
      </c>
      <c r="G5" s="49"/>
    </row>
    <row r="6" ht="18" customHeight="1" spans="1:7">
      <c r="A6" s="71" t="s">
        <v>75</v>
      </c>
      <c r="B6" s="71" t="s">
        <v>76</v>
      </c>
      <c r="C6" s="17"/>
      <c r="D6" s="17"/>
      <c r="E6" s="11"/>
      <c r="F6" s="79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8"/>
    </row>
    <row r="8" s="53" customFormat="1" ht="15.6" customHeight="1" spans="1:7">
      <c r="A8" s="16"/>
      <c r="B8" s="16"/>
      <c r="C8" s="16" t="s">
        <v>146</v>
      </c>
      <c r="D8" s="80">
        <f>E8+F8</f>
        <v>411101</v>
      </c>
      <c r="E8" s="81">
        <f>E9+E23+E51+E64+E68+E74</f>
        <v>371697</v>
      </c>
      <c r="F8" s="81">
        <f>F9+F23+F51+F64+F68+F74</f>
        <v>39404</v>
      </c>
      <c r="G8" s="68"/>
    </row>
    <row r="9" ht="18.6" customHeight="1" spans="1:7">
      <c r="A9" s="25"/>
      <c r="B9" s="25"/>
      <c r="C9" s="46" t="s">
        <v>258</v>
      </c>
      <c r="D9" s="82">
        <f>SUM(D10:D22)</f>
        <v>369597</v>
      </c>
      <c r="E9" s="82">
        <f>SUM(E10:E22)</f>
        <v>369597</v>
      </c>
      <c r="F9" s="82">
        <f>SUM(F10:F22)</f>
        <v>0</v>
      </c>
      <c r="G9" s="49"/>
    </row>
    <row r="10" ht="18.6" customHeight="1" spans="1:7">
      <c r="A10" s="25" t="s">
        <v>354</v>
      </c>
      <c r="B10" s="25" t="s">
        <v>89</v>
      </c>
      <c r="C10" s="46" t="s">
        <v>355</v>
      </c>
      <c r="D10" s="57">
        <f t="shared" ref="D10:D22" si="0">E10+F10</f>
        <v>141636</v>
      </c>
      <c r="E10" s="83">
        <v>141636</v>
      </c>
      <c r="F10" s="84"/>
      <c r="G10" s="49"/>
    </row>
    <row r="11" ht="18.6" customHeight="1" spans="1:7">
      <c r="A11" s="25" t="s">
        <v>354</v>
      </c>
      <c r="B11" s="25" t="s">
        <v>82</v>
      </c>
      <c r="C11" s="46" t="s">
        <v>356</v>
      </c>
      <c r="D11" s="57">
        <f t="shared" si="0"/>
        <v>8892</v>
      </c>
      <c r="E11" s="83">
        <v>8892</v>
      </c>
      <c r="F11" s="59"/>
      <c r="G11" s="49"/>
    </row>
    <row r="12" ht="18.6" customHeight="1" spans="1:7">
      <c r="A12" s="25" t="s">
        <v>354</v>
      </c>
      <c r="B12" s="25" t="s">
        <v>158</v>
      </c>
      <c r="C12" s="46" t="s">
        <v>357</v>
      </c>
      <c r="D12" s="57">
        <f t="shared" si="0"/>
        <v>0</v>
      </c>
      <c r="E12" s="83">
        <v>0</v>
      </c>
      <c r="F12" s="85"/>
      <c r="G12" s="49"/>
    </row>
    <row r="13" ht="18.6" customHeight="1" spans="1:7">
      <c r="A13" s="25" t="s">
        <v>354</v>
      </c>
      <c r="B13" s="25" t="s">
        <v>169</v>
      </c>
      <c r="C13" s="46" t="s">
        <v>358</v>
      </c>
      <c r="D13" s="57">
        <f t="shared" si="0"/>
        <v>15840</v>
      </c>
      <c r="E13" s="83">
        <v>15840</v>
      </c>
      <c r="F13" s="57"/>
      <c r="G13" s="86"/>
    </row>
    <row r="14" ht="18.6" customHeight="1" spans="1:7">
      <c r="A14" s="25" t="s">
        <v>354</v>
      </c>
      <c r="B14" s="25" t="s">
        <v>171</v>
      </c>
      <c r="C14" s="46" t="s">
        <v>359</v>
      </c>
      <c r="D14" s="57">
        <f t="shared" si="0"/>
        <v>103260</v>
      </c>
      <c r="E14" s="83">
        <v>103260</v>
      </c>
      <c r="F14" s="59"/>
      <c r="G14" s="49"/>
    </row>
    <row r="15" ht="18.6" customHeight="1" spans="1:7">
      <c r="A15" s="25" t="s">
        <v>354</v>
      </c>
      <c r="B15" s="25" t="s">
        <v>173</v>
      </c>
      <c r="C15" s="46" t="s">
        <v>360</v>
      </c>
      <c r="D15" s="57">
        <f t="shared" si="0"/>
        <v>49728</v>
      </c>
      <c r="E15" s="83">
        <v>49728</v>
      </c>
      <c r="F15" s="59"/>
      <c r="G15" s="51"/>
    </row>
    <row r="16" ht="18.6" customHeight="1" spans="1:7">
      <c r="A16" s="25" t="s">
        <v>354</v>
      </c>
      <c r="B16" s="25" t="s">
        <v>175</v>
      </c>
      <c r="C16" s="46" t="s">
        <v>361</v>
      </c>
      <c r="D16" s="57">
        <f t="shared" si="0"/>
        <v>0</v>
      </c>
      <c r="E16" s="83">
        <v>0</v>
      </c>
      <c r="F16" s="59"/>
      <c r="G16" s="51"/>
    </row>
    <row r="17" ht="18.6" customHeight="1" spans="1:7">
      <c r="A17" s="25" t="s">
        <v>354</v>
      </c>
      <c r="B17" s="25" t="s">
        <v>362</v>
      </c>
      <c r="C17" s="46" t="s">
        <v>363</v>
      </c>
      <c r="D17" s="57">
        <f t="shared" si="0"/>
        <v>16276</v>
      </c>
      <c r="E17" s="83">
        <v>16276</v>
      </c>
      <c r="F17" s="59"/>
      <c r="G17" s="51"/>
    </row>
    <row r="18" ht="18.6" customHeight="1" spans="1:7">
      <c r="A18" s="25" t="s">
        <v>354</v>
      </c>
      <c r="B18" s="25" t="s">
        <v>92</v>
      </c>
      <c r="C18" s="46" t="s">
        <v>364</v>
      </c>
      <c r="D18" s="57">
        <f t="shared" si="0"/>
        <v>0</v>
      </c>
      <c r="E18" s="83">
        <v>0</v>
      </c>
      <c r="F18" s="59"/>
      <c r="G18" s="51"/>
    </row>
    <row r="19" ht="18.6" customHeight="1" spans="1:7">
      <c r="A19" s="25" t="s">
        <v>354</v>
      </c>
      <c r="B19" s="25" t="s">
        <v>365</v>
      </c>
      <c r="C19" s="46" t="s">
        <v>366</v>
      </c>
      <c r="D19" s="57">
        <f t="shared" si="0"/>
        <v>3648</v>
      </c>
      <c r="E19" s="83">
        <v>3648</v>
      </c>
      <c r="F19" s="59"/>
      <c r="G19" s="51"/>
    </row>
    <row r="20" ht="18.6" customHeight="1" spans="1:7">
      <c r="A20" s="25" t="s">
        <v>354</v>
      </c>
      <c r="B20" s="25" t="s">
        <v>367</v>
      </c>
      <c r="C20" s="46" t="s">
        <v>95</v>
      </c>
      <c r="D20" s="57">
        <f t="shared" si="0"/>
        <v>29837</v>
      </c>
      <c r="E20" s="83">
        <v>29837</v>
      </c>
      <c r="F20" s="59"/>
      <c r="G20" s="51"/>
    </row>
    <row r="21" ht="18.6" customHeight="1" spans="1:7">
      <c r="A21" s="25" t="s">
        <v>354</v>
      </c>
      <c r="B21" s="25" t="s">
        <v>368</v>
      </c>
      <c r="C21" s="46" t="s">
        <v>369</v>
      </c>
      <c r="D21" s="57">
        <f t="shared" si="0"/>
        <v>0</v>
      </c>
      <c r="E21" s="83">
        <v>0</v>
      </c>
      <c r="F21" s="59"/>
      <c r="G21" s="49"/>
    </row>
    <row r="22" ht="18.6" customHeight="1" spans="1:7">
      <c r="A22" s="25" t="s">
        <v>354</v>
      </c>
      <c r="B22" s="25" t="s">
        <v>88</v>
      </c>
      <c r="C22" s="46" t="s">
        <v>159</v>
      </c>
      <c r="D22" s="57">
        <f t="shared" si="0"/>
        <v>480</v>
      </c>
      <c r="E22" s="56">
        <v>480</v>
      </c>
      <c r="F22" s="59"/>
      <c r="G22" s="51"/>
    </row>
    <row r="23" ht="18.6" customHeight="1" spans="1:7">
      <c r="A23" s="25"/>
      <c r="B23" s="25"/>
      <c r="C23" s="46" t="s">
        <v>259</v>
      </c>
      <c r="D23" s="82">
        <f>SUM(D24:D50)</f>
        <v>39404</v>
      </c>
      <c r="E23" s="82">
        <f>SUM(E24:E50)</f>
        <v>0</v>
      </c>
      <c r="F23" s="82">
        <f>SUM(F24:F50)</f>
        <v>39404</v>
      </c>
      <c r="G23" s="49"/>
    </row>
    <row r="24" ht="18.6" customHeight="1" spans="1:7">
      <c r="A24" s="25" t="s">
        <v>370</v>
      </c>
      <c r="B24" s="25" t="s">
        <v>89</v>
      </c>
      <c r="C24" s="46" t="s">
        <v>371</v>
      </c>
      <c r="D24" s="57">
        <f t="shared" ref="D24:D50" si="1">E24+F24</f>
        <v>3608</v>
      </c>
      <c r="E24" s="87"/>
      <c r="F24" s="83">
        <v>3608</v>
      </c>
      <c r="G24" s="49"/>
    </row>
    <row r="25" ht="18.6" customHeight="1" spans="1:7">
      <c r="A25" s="25" t="s">
        <v>370</v>
      </c>
      <c r="B25" s="25" t="s">
        <v>82</v>
      </c>
      <c r="C25" s="46" t="s">
        <v>372</v>
      </c>
      <c r="D25" s="57">
        <f t="shared" si="1"/>
        <v>3000</v>
      </c>
      <c r="E25" s="87"/>
      <c r="F25" s="83">
        <v>3000</v>
      </c>
      <c r="G25" s="49"/>
    </row>
    <row r="26" ht="18.6" customHeight="1" spans="1:7">
      <c r="A26" s="25" t="s">
        <v>370</v>
      </c>
      <c r="B26" s="25" t="s">
        <v>158</v>
      </c>
      <c r="C26" s="46" t="s">
        <v>373</v>
      </c>
      <c r="D26" s="57">
        <f t="shared" si="1"/>
        <v>0</v>
      </c>
      <c r="E26" s="87"/>
      <c r="F26" s="83">
        <v>0</v>
      </c>
      <c r="G26" s="49"/>
    </row>
    <row r="27" ht="18.6" customHeight="1" spans="1:7">
      <c r="A27" s="25" t="s">
        <v>370</v>
      </c>
      <c r="B27" s="25" t="s">
        <v>166</v>
      </c>
      <c r="C27" s="46" t="s">
        <v>374</v>
      </c>
      <c r="D27" s="57">
        <f t="shared" si="1"/>
        <v>0</v>
      </c>
      <c r="E27" s="87"/>
      <c r="F27" s="83">
        <v>0</v>
      </c>
      <c r="G27" s="49"/>
    </row>
    <row r="28" ht="18.6" customHeight="1" spans="1:7">
      <c r="A28" s="25" t="s">
        <v>370</v>
      </c>
      <c r="B28" s="25" t="s">
        <v>86</v>
      </c>
      <c r="C28" s="46" t="s">
        <v>375</v>
      </c>
      <c r="D28" s="57">
        <f t="shared" si="1"/>
        <v>600</v>
      </c>
      <c r="E28" s="87"/>
      <c r="F28" s="83">
        <v>600</v>
      </c>
      <c r="G28" s="49"/>
    </row>
    <row r="29" ht="18.6" customHeight="1" spans="1:7">
      <c r="A29" s="25" t="s">
        <v>370</v>
      </c>
      <c r="B29" s="25" t="s">
        <v>169</v>
      </c>
      <c r="C29" s="46" t="s">
        <v>376</v>
      </c>
      <c r="D29" s="57">
        <f t="shared" si="1"/>
        <v>3200</v>
      </c>
      <c r="E29" s="87"/>
      <c r="F29" s="83">
        <v>3200</v>
      </c>
      <c r="G29" s="49"/>
    </row>
    <row r="30" ht="18.6" customHeight="1" spans="1:7">
      <c r="A30" s="25" t="s">
        <v>370</v>
      </c>
      <c r="B30" s="25" t="s">
        <v>171</v>
      </c>
      <c r="C30" s="46" t="s">
        <v>377</v>
      </c>
      <c r="D30" s="57">
        <f t="shared" si="1"/>
        <v>3500</v>
      </c>
      <c r="E30" s="87"/>
      <c r="F30" s="83">
        <v>3500</v>
      </c>
      <c r="G30" s="49"/>
    </row>
    <row r="31" ht="18.6" customHeight="1" spans="1:7">
      <c r="A31" s="25" t="s">
        <v>378</v>
      </c>
      <c r="B31" s="25" t="s">
        <v>173</v>
      </c>
      <c r="C31" s="46" t="s">
        <v>379</v>
      </c>
      <c r="D31" s="57">
        <f t="shared" si="1"/>
        <v>0</v>
      </c>
      <c r="E31" s="87"/>
      <c r="F31" s="56">
        <v>0</v>
      </c>
      <c r="G31" s="49"/>
    </row>
    <row r="32" ht="18.6" customHeight="1" spans="1:7">
      <c r="A32" s="25" t="s">
        <v>370</v>
      </c>
      <c r="B32" s="25" t="s">
        <v>175</v>
      </c>
      <c r="C32" s="46" t="s">
        <v>380</v>
      </c>
      <c r="D32" s="57">
        <f t="shared" si="1"/>
        <v>0</v>
      </c>
      <c r="E32" s="87"/>
      <c r="F32" s="88">
        <v>0</v>
      </c>
      <c r="G32" s="49"/>
    </row>
    <row r="33" ht="18.6" customHeight="1" spans="1:7">
      <c r="A33" s="25" t="s">
        <v>370</v>
      </c>
      <c r="B33" s="25" t="s">
        <v>92</v>
      </c>
      <c r="C33" s="46" t="s">
        <v>381</v>
      </c>
      <c r="D33" s="57">
        <f t="shared" si="1"/>
        <v>0</v>
      </c>
      <c r="E33" s="87"/>
      <c r="F33" s="83">
        <v>0</v>
      </c>
      <c r="G33" s="49"/>
    </row>
    <row r="34" ht="18.6" customHeight="1" spans="1:7">
      <c r="A34" s="25" t="s">
        <v>370</v>
      </c>
      <c r="B34" s="25" t="s">
        <v>365</v>
      </c>
      <c r="C34" s="46" t="s">
        <v>382</v>
      </c>
      <c r="D34" s="57">
        <f t="shared" si="1"/>
        <v>0</v>
      </c>
      <c r="E34" s="87"/>
      <c r="F34" s="83">
        <v>0</v>
      </c>
      <c r="G34" s="49"/>
    </row>
    <row r="35" ht="18.6" customHeight="1" spans="1:7">
      <c r="A35" s="25" t="s">
        <v>370</v>
      </c>
      <c r="B35" s="25" t="s">
        <v>367</v>
      </c>
      <c r="C35" s="46" t="s">
        <v>383</v>
      </c>
      <c r="D35" s="57">
        <f t="shared" si="1"/>
        <v>0</v>
      </c>
      <c r="E35" s="87"/>
      <c r="F35" s="83">
        <v>0</v>
      </c>
      <c r="G35" s="49"/>
    </row>
    <row r="36" ht="18.6" customHeight="1" spans="1:7">
      <c r="A36" s="25" t="s">
        <v>370</v>
      </c>
      <c r="B36" s="25" t="s">
        <v>368</v>
      </c>
      <c r="C36" s="46" t="s">
        <v>384</v>
      </c>
      <c r="D36" s="57">
        <f t="shared" si="1"/>
        <v>0</v>
      </c>
      <c r="E36" s="87"/>
      <c r="F36" s="83">
        <v>0</v>
      </c>
      <c r="G36" s="49"/>
    </row>
    <row r="37" ht="18.6" customHeight="1" spans="1:7">
      <c r="A37" s="25" t="s">
        <v>370</v>
      </c>
      <c r="B37" s="25" t="s">
        <v>385</v>
      </c>
      <c r="C37" s="46" t="s">
        <v>164</v>
      </c>
      <c r="D37" s="57">
        <f t="shared" si="1"/>
        <v>0</v>
      </c>
      <c r="E37" s="87"/>
      <c r="F37" s="83">
        <v>0</v>
      </c>
      <c r="G37" s="49"/>
    </row>
    <row r="38" ht="18.6" customHeight="1" spans="1:7">
      <c r="A38" s="25" t="s">
        <v>370</v>
      </c>
      <c r="B38" s="25" t="s">
        <v>386</v>
      </c>
      <c r="C38" s="46" t="s">
        <v>165</v>
      </c>
      <c r="D38" s="57">
        <f t="shared" si="1"/>
        <v>0</v>
      </c>
      <c r="E38" s="87"/>
      <c r="F38" s="83">
        <v>0</v>
      </c>
      <c r="G38" s="49"/>
    </row>
    <row r="39" ht="18.6" customHeight="1" spans="1:7">
      <c r="A39" s="25" t="s">
        <v>370</v>
      </c>
      <c r="B39" s="25" t="s">
        <v>387</v>
      </c>
      <c r="C39" s="46" t="s">
        <v>170</v>
      </c>
      <c r="D39" s="57">
        <f t="shared" si="1"/>
        <v>0</v>
      </c>
      <c r="E39" s="87"/>
      <c r="F39" s="83">
        <v>0</v>
      </c>
      <c r="G39" s="49"/>
    </row>
    <row r="40" ht="18.6" customHeight="1" spans="1:7">
      <c r="A40" s="25" t="s">
        <v>370</v>
      </c>
      <c r="B40" s="25" t="s">
        <v>388</v>
      </c>
      <c r="C40" s="46" t="s">
        <v>389</v>
      </c>
      <c r="D40" s="57">
        <f t="shared" si="1"/>
        <v>0</v>
      </c>
      <c r="E40" s="87"/>
      <c r="F40" s="83">
        <v>0</v>
      </c>
      <c r="G40" s="49"/>
    </row>
    <row r="41" ht="18.6" customHeight="1" spans="1:7">
      <c r="A41" s="25" t="s">
        <v>370</v>
      </c>
      <c r="B41" s="25" t="s">
        <v>390</v>
      </c>
      <c r="C41" s="46" t="s">
        <v>391</v>
      </c>
      <c r="D41" s="57">
        <f t="shared" si="1"/>
        <v>0</v>
      </c>
      <c r="E41" s="87"/>
      <c r="F41" s="83">
        <v>0</v>
      </c>
      <c r="G41" s="49"/>
    </row>
    <row r="42" ht="18.6" customHeight="1" spans="1:7">
      <c r="A42" s="25" t="s">
        <v>370</v>
      </c>
      <c r="B42" s="25" t="s">
        <v>392</v>
      </c>
      <c r="C42" s="46" t="s">
        <v>393</v>
      </c>
      <c r="D42" s="57">
        <f t="shared" si="1"/>
        <v>0</v>
      </c>
      <c r="E42" s="87"/>
      <c r="F42" s="83">
        <v>0</v>
      </c>
      <c r="G42" s="49"/>
    </row>
    <row r="43" ht="18.6" customHeight="1" spans="1:6">
      <c r="A43" s="25" t="s">
        <v>370</v>
      </c>
      <c r="B43" s="25" t="s">
        <v>394</v>
      </c>
      <c r="C43" s="46" t="s">
        <v>395</v>
      </c>
      <c r="D43" s="57">
        <f t="shared" si="1"/>
        <v>0</v>
      </c>
      <c r="E43" s="87"/>
      <c r="F43" s="83">
        <v>0</v>
      </c>
    </row>
    <row r="44" ht="18.6" customHeight="1" spans="1:6">
      <c r="A44" s="25" t="s">
        <v>370</v>
      </c>
      <c r="B44" s="25" t="s">
        <v>396</v>
      </c>
      <c r="C44" s="46" t="s">
        <v>168</v>
      </c>
      <c r="D44" s="57">
        <f t="shared" si="1"/>
        <v>0</v>
      </c>
      <c r="E44" s="87"/>
      <c r="F44" s="83">
        <v>0</v>
      </c>
    </row>
    <row r="45" ht="18.6" customHeight="1" spans="1:6">
      <c r="A45" s="25" t="s">
        <v>370</v>
      </c>
      <c r="B45" s="25" t="s">
        <v>397</v>
      </c>
      <c r="C45" s="46" t="s">
        <v>398</v>
      </c>
      <c r="D45" s="57">
        <f t="shared" si="1"/>
        <v>2538</v>
      </c>
      <c r="E45" s="87"/>
      <c r="F45" s="83">
        <v>2538</v>
      </c>
    </row>
    <row r="46" ht="18.6" customHeight="1" spans="1:6">
      <c r="A46" s="25" t="s">
        <v>370</v>
      </c>
      <c r="B46" s="25" t="s">
        <v>399</v>
      </c>
      <c r="C46" s="46" t="s">
        <v>400</v>
      </c>
      <c r="D46" s="57">
        <f t="shared" si="1"/>
        <v>4958</v>
      </c>
      <c r="E46" s="87"/>
      <c r="F46" s="83">
        <v>4958</v>
      </c>
    </row>
    <row r="47" ht="18.6" customHeight="1" spans="1:6">
      <c r="A47" s="25" t="s">
        <v>370</v>
      </c>
      <c r="B47" s="25" t="s">
        <v>401</v>
      </c>
      <c r="C47" s="46" t="s">
        <v>174</v>
      </c>
      <c r="D47" s="57">
        <f t="shared" si="1"/>
        <v>0</v>
      </c>
      <c r="E47" s="87"/>
      <c r="F47" s="83">
        <v>0</v>
      </c>
    </row>
    <row r="48" ht="18.6" customHeight="1" spans="1:6">
      <c r="A48" s="25" t="s">
        <v>370</v>
      </c>
      <c r="B48" s="25" t="s">
        <v>402</v>
      </c>
      <c r="C48" s="46" t="s">
        <v>403</v>
      </c>
      <c r="D48" s="57">
        <f t="shared" si="1"/>
        <v>10000</v>
      </c>
      <c r="E48" s="87"/>
      <c r="F48" s="83">
        <v>10000</v>
      </c>
    </row>
    <row r="49" ht="18.6" customHeight="1" spans="1:6">
      <c r="A49" s="25" t="s">
        <v>370</v>
      </c>
      <c r="B49" s="25" t="s">
        <v>404</v>
      </c>
      <c r="C49" s="46" t="s">
        <v>405</v>
      </c>
      <c r="D49" s="57">
        <f t="shared" si="1"/>
        <v>0</v>
      </c>
      <c r="E49" s="87"/>
      <c r="F49" s="83">
        <v>0</v>
      </c>
    </row>
    <row r="50" ht="18.6" customHeight="1" spans="1:6">
      <c r="A50" s="25" t="s">
        <v>370</v>
      </c>
      <c r="B50" s="25" t="s">
        <v>88</v>
      </c>
      <c r="C50" s="46" t="s">
        <v>177</v>
      </c>
      <c r="D50" s="57">
        <f t="shared" si="1"/>
        <v>8000</v>
      </c>
      <c r="E50" s="87"/>
      <c r="F50" s="56">
        <v>8000</v>
      </c>
    </row>
    <row r="51" ht="18.6" customHeight="1" spans="1:6">
      <c r="A51" s="25"/>
      <c r="B51" s="25"/>
      <c r="C51" s="46" t="s">
        <v>214</v>
      </c>
      <c r="D51" s="82">
        <f>D52+D53+D54+D55+D56+D57+D58+D59+D60+D61+D63</f>
        <v>2100</v>
      </c>
      <c r="E51" s="82">
        <f>E52+E53+E54+E55+E56+E57+E58+E59+E60+E61+E63</f>
        <v>2100</v>
      </c>
      <c r="F51" s="82">
        <f>F52+F53+F54+F55+F56+F57+F58+F59+F60+F61+F63</f>
        <v>0</v>
      </c>
    </row>
    <row r="52" ht="18.6" customHeight="1" spans="1:6">
      <c r="A52" s="25" t="s">
        <v>406</v>
      </c>
      <c r="B52" s="25" t="s">
        <v>89</v>
      </c>
      <c r="C52" s="46" t="s">
        <v>407</v>
      </c>
      <c r="D52" s="57">
        <f t="shared" ref="D52:D63" si="2">E52+F52</f>
        <v>0</v>
      </c>
      <c r="E52" s="83">
        <v>0</v>
      </c>
      <c r="F52" s="59"/>
    </row>
    <row r="53" ht="18.6" customHeight="1" spans="1:6">
      <c r="A53" s="25" t="s">
        <v>406</v>
      </c>
      <c r="B53" s="25" t="s">
        <v>82</v>
      </c>
      <c r="C53" s="46" t="s">
        <v>408</v>
      </c>
      <c r="D53" s="57">
        <f t="shared" si="2"/>
        <v>0</v>
      </c>
      <c r="E53" s="83">
        <v>0</v>
      </c>
      <c r="F53" s="59"/>
    </row>
    <row r="54" ht="18.6" customHeight="1" spans="1:6">
      <c r="A54" s="25" t="s">
        <v>406</v>
      </c>
      <c r="B54" s="25" t="s">
        <v>158</v>
      </c>
      <c r="C54" s="46" t="s">
        <v>409</v>
      </c>
      <c r="D54" s="57">
        <f t="shared" si="2"/>
        <v>0</v>
      </c>
      <c r="E54" s="83">
        <v>0</v>
      </c>
      <c r="F54" s="59"/>
    </row>
    <row r="55" ht="18.6" customHeight="1" spans="1:6">
      <c r="A55" s="25" t="s">
        <v>406</v>
      </c>
      <c r="B55" s="25" t="s">
        <v>166</v>
      </c>
      <c r="C55" s="46" t="s">
        <v>410</v>
      </c>
      <c r="D55" s="57">
        <f t="shared" si="2"/>
        <v>0</v>
      </c>
      <c r="E55" s="83">
        <v>0</v>
      </c>
      <c r="F55" s="59"/>
    </row>
    <row r="56" ht="18.6" customHeight="1" spans="1:6">
      <c r="A56" s="25" t="s">
        <v>406</v>
      </c>
      <c r="B56" s="25" t="s">
        <v>86</v>
      </c>
      <c r="C56" s="46" t="s">
        <v>411</v>
      </c>
      <c r="D56" s="57">
        <f t="shared" si="2"/>
        <v>0</v>
      </c>
      <c r="E56" s="83">
        <v>0</v>
      </c>
      <c r="F56" s="59"/>
    </row>
    <row r="57" ht="18.6" customHeight="1" spans="1:6">
      <c r="A57" s="25" t="s">
        <v>406</v>
      </c>
      <c r="B57" s="25" t="s">
        <v>169</v>
      </c>
      <c r="C57" s="46" t="s">
        <v>412</v>
      </c>
      <c r="D57" s="57">
        <f t="shared" si="2"/>
        <v>0</v>
      </c>
      <c r="E57" s="83">
        <v>0</v>
      </c>
      <c r="F57" s="59"/>
    </row>
    <row r="58" ht="18.6" customHeight="1" spans="1:6">
      <c r="A58" s="25" t="s">
        <v>406</v>
      </c>
      <c r="B58" s="25" t="s">
        <v>171</v>
      </c>
      <c r="C58" s="46" t="s">
        <v>413</v>
      </c>
      <c r="D58" s="57">
        <f t="shared" si="2"/>
        <v>0</v>
      </c>
      <c r="E58" s="83">
        <v>0</v>
      </c>
      <c r="F58" s="59"/>
    </row>
    <row r="59" ht="18.6" customHeight="1" spans="1:6">
      <c r="A59" s="46" t="s">
        <v>406</v>
      </c>
      <c r="B59" s="46" t="s">
        <v>173</v>
      </c>
      <c r="C59" s="46" t="s">
        <v>217</v>
      </c>
      <c r="D59" s="57">
        <f t="shared" si="2"/>
        <v>0</v>
      </c>
      <c r="E59" s="83">
        <v>0</v>
      </c>
      <c r="F59" s="59"/>
    </row>
    <row r="60" ht="18.6" customHeight="1" spans="1:6">
      <c r="A60" s="46" t="s">
        <v>406</v>
      </c>
      <c r="B60" s="46" t="s">
        <v>175</v>
      </c>
      <c r="C60" s="46" t="s">
        <v>414</v>
      </c>
      <c r="D60" s="57">
        <f t="shared" si="2"/>
        <v>0</v>
      </c>
      <c r="E60" s="83">
        <v>0</v>
      </c>
      <c r="F60" s="59"/>
    </row>
    <row r="61" ht="18.6" customHeight="1" spans="1:6">
      <c r="A61" s="46" t="s">
        <v>406</v>
      </c>
      <c r="B61" s="46" t="s">
        <v>362</v>
      </c>
      <c r="C61" s="46" t="s">
        <v>218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406</v>
      </c>
      <c r="B62" s="46" t="s">
        <v>88</v>
      </c>
      <c r="C62" s="46" t="s">
        <v>415</v>
      </c>
      <c r="D62" s="57">
        <f t="shared" si="2"/>
        <v>2100</v>
      </c>
      <c r="E62" s="89">
        <v>2100</v>
      </c>
      <c r="F62" s="59"/>
    </row>
    <row r="63" ht="18.75" customHeight="1" spans="1:6">
      <c r="A63" s="46" t="s">
        <v>406</v>
      </c>
      <c r="B63" s="46" t="s">
        <v>88</v>
      </c>
      <c r="C63" s="46" t="s">
        <v>416</v>
      </c>
      <c r="D63" s="57">
        <f t="shared" si="2"/>
        <v>2100</v>
      </c>
      <c r="E63" s="89">
        <v>2100</v>
      </c>
      <c r="F63" s="84"/>
    </row>
    <row r="64" ht="18.6" customHeight="1" spans="1:6">
      <c r="A64" s="90"/>
      <c r="B64" s="90"/>
      <c r="C64" s="91" t="s">
        <v>417</v>
      </c>
      <c r="D64" s="92">
        <f>SUM(D65:D67)</f>
        <v>0</v>
      </c>
      <c r="E64" s="92">
        <f>SUM(E65:E67)</f>
        <v>0</v>
      </c>
      <c r="F64" s="92">
        <f>SUM(F65:F67)</f>
        <v>0</v>
      </c>
    </row>
    <row r="65" ht="18.6" customHeight="1" spans="1:6">
      <c r="A65" s="90">
        <v>309</v>
      </c>
      <c r="B65" s="90" t="s">
        <v>82</v>
      </c>
      <c r="C65" s="91" t="s">
        <v>418</v>
      </c>
      <c r="D65" s="57">
        <f>E65+F65</f>
        <v>0</v>
      </c>
      <c r="E65" s="87"/>
      <c r="F65" s="93">
        <v>0</v>
      </c>
    </row>
    <row r="66" ht="18.6" customHeight="1" spans="1:6">
      <c r="A66" s="90">
        <v>309</v>
      </c>
      <c r="B66" s="90" t="s">
        <v>86</v>
      </c>
      <c r="C66" s="91" t="s">
        <v>182</v>
      </c>
      <c r="D66" s="57">
        <f>E66+F66</f>
        <v>0</v>
      </c>
      <c r="E66" s="87"/>
      <c r="F66" s="93">
        <v>0</v>
      </c>
    </row>
    <row r="67" ht="18.6" customHeight="1" spans="1:6">
      <c r="A67" s="90">
        <v>309</v>
      </c>
      <c r="B67" s="90" t="s">
        <v>169</v>
      </c>
      <c r="C67" s="91" t="s">
        <v>186</v>
      </c>
      <c r="D67" s="57">
        <f>E67+F67</f>
        <v>0</v>
      </c>
      <c r="E67" s="87"/>
      <c r="F67" s="94">
        <v>0</v>
      </c>
    </row>
    <row r="68" ht="18.6" customHeight="1" spans="1:6">
      <c r="A68" s="90"/>
      <c r="B68" s="90"/>
      <c r="C68" s="91" t="s">
        <v>261</v>
      </c>
      <c r="D68" s="95">
        <f>SUM(D69:D73)</f>
        <v>0</v>
      </c>
      <c r="E68" s="95">
        <f>SUM(E69:E73)</f>
        <v>0</v>
      </c>
      <c r="F68" s="95">
        <f>SUM(F69:F73)</f>
        <v>0</v>
      </c>
    </row>
    <row r="69" ht="18.6" customHeight="1" spans="1:6">
      <c r="A69" s="90">
        <v>310</v>
      </c>
      <c r="B69" s="90" t="s">
        <v>82</v>
      </c>
      <c r="C69" s="91" t="s">
        <v>418</v>
      </c>
      <c r="D69" s="57">
        <f>E69+F69</f>
        <v>0</v>
      </c>
      <c r="E69" s="87"/>
      <c r="F69" s="93">
        <v>0</v>
      </c>
    </row>
    <row r="70" ht="18.6" customHeight="1" spans="1:6">
      <c r="A70" s="90">
        <v>310</v>
      </c>
      <c r="B70" s="90" t="s">
        <v>158</v>
      </c>
      <c r="C70" s="91" t="s">
        <v>419</v>
      </c>
      <c r="D70" s="57">
        <f>E70+F70</f>
        <v>0</v>
      </c>
      <c r="E70" s="87"/>
      <c r="F70" s="93">
        <v>0</v>
      </c>
    </row>
    <row r="71" ht="18.6" customHeight="1" spans="1:6">
      <c r="A71" s="90">
        <v>310</v>
      </c>
      <c r="B71" s="90" t="s">
        <v>86</v>
      </c>
      <c r="C71" s="91" t="s">
        <v>182</v>
      </c>
      <c r="D71" s="57">
        <f>E71+F71</f>
        <v>0</v>
      </c>
      <c r="E71" s="87"/>
      <c r="F71" s="93">
        <v>0</v>
      </c>
    </row>
    <row r="72" ht="18.6" customHeight="1" spans="1:6">
      <c r="A72" s="90">
        <v>310</v>
      </c>
      <c r="B72" s="90" t="s">
        <v>169</v>
      </c>
      <c r="C72" s="91" t="s">
        <v>186</v>
      </c>
      <c r="D72" s="57">
        <f>E72+F72</f>
        <v>0</v>
      </c>
      <c r="E72" s="87"/>
      <c r="F72" s="93">
        <v>0</v>
      </c>
    </row>
    <row r="73" ht="18.6" customHeight="1" spans="1:6">
      <c r="A73" s="90">
        <v>310</v>
      </c>
      <c r="B73" s="90" t="s">
        <v>420</v>
      </c>
      <c r="C73" s="91" t="s">
        <v>421</v>
      </c>
      <c r="D73" s="57">
        <f>E73+F73</f>
        <v>0</v>
      </c>
      <c r="E73" s="87"/>
      <c r="F73" s="94">
        <v>0</v>
      </c>
    </row>
    <row r="74" ht="18.6" customHeight="1" spans="1:6">
      <c r="A74" s="90"/>
      <c r="B74" s="90"/>
      <c r="C74" s="91" t="s">
        <v>251</v>
      </c>
      <c r="D74" s="95">
        <f>SUM(D75:D76)</f>
        <v>0</v>
      </c>
      <c r="E74" s="95">
        <f>SUM(E75:E76)</f>
        <v>0</v>
      </c>
      <c r="F74" s="95">
        <f>SUM(F75:F76)</f>
        <v>0</v>
      </c>
    </row>
    <row r="75" ht="18.6" customHeight="1" spans="1:6">
      <c r="A75" s="90">
        <v>399</v>
      </c>
      <c r="B75" s="90" t="s">
        <v>173</v>
      </c>
      <c r="C75" s="91" t="s">
        <v>422</v>
      </c>
      <c r="D75" s="57">
        <f>E75+F75</f>
        <v>0</v>
      </c>
      <c r="E75" s="87"/>
      <c r="F75" s="96">
        <v>0</v>
      </c>
    </row>
    <row r="76" ht="18.6" customHeight="1" spans="1:6">
      <c r="A76" s="90">
        <v>399</v>
      </c>
      <c r="B76" s="90" t="s">
        <v>88</v>
      </c>
      <c r="C76" s="91" t="s">
        <v>138</v>
      </c>
      <c r="D76" s="57">
        <f>E76+F76</f>
        <v>0</v>
      </c>
      <c r="E76" s="87"/>
      <c r="F76" s="94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70" t="s">
        <v>423</v>
      </c>
    </row>
    <row r="2" ht="20.1" customHeight="1" spans="1:6">
      <c r="A2" s="4" t="s">
        <v>424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425</v>
      </c>
      <c r="F5" s="17"/>
    </row>
    <row r="6" ht="30.75" customHeight="1" spans="1:6">
      <c r="A6" s="71" t="s">
        <v>75</v>
      </c>
      <c r="B6" s="72" t="s">
        <v>76</v>
      </c>
      <c r="C6" s="71" t="s">
        <v>77</v>
      </c>
      <c r="D6" s="17"/>
      <c r="E6" s="17"/>
      <c r="F6" s="17"/>
    </row>
    <row r="7" s="69" customFormat="1" customHeight="1" spans="1:6">
      <c r="A7" s="73" t="s">
        <v>78</v>
      </c>
      <c r="B7" s="73" t="s">
        <v>78</v>
      </c>
      <c r="C7" s="73" t="s">
        <v>78</v>
      </c>
      <c r="D7" s="73" t="s">
        <v>78</v>
      </c>
      <c r="E7" s="74" t="s">
        <v>78</v>
      </c>
      <c r="F7" s="74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16300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16300</v>
      </c>
    </row>
    <row r="10" ht="20.1" customHeight="1" spans="1:6">
      <c r="A10" s="46"/>
      <c r="B10" s="46"/>
      <c r="C10" s="46"/>
      <c r="D10" s="25"/>
      <c r="E10" s="25"/>
      <c r="F10" s="56">
        <v>16300</v>
      </c>
    </row>
    <row r="11" ht="20.1" customHeight="1" spans="1:6">
      <c r="A11" s="46" t="s">
        <v>81</v>
      </c>
      <c r="B11" s="46" t="s">
        <v>82</v>
      </c>
      <c r="C11" s="46" t="s">
        <v>82</v>
      </c>
      <c r="D11" s="25" t="s">
        <v>83</v>
      </c>
      <c r="E11" s="25" t="s">
        <v>426</v>
      </c>
      <c r="F11" s="56">
        <v>16300</v>
      </c>
    </row>
    <row r="12" ht="20.1" customHeight="1" spans="1:6">
      <c r="A12" s="25"/>
      <c r="B12" s="25"/>
      <c r="C12" s="25"/>
      <c r="D12" s="25"/>
      <c r="E12" s="25"/>
      <c r="F12" s="26"/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427</v>
      </c>
      <c r="I1" s="49"/>
    </row>
    <row r="2" ht="25.5" customHeight="1" spans="1:9">
      <c r="A2" s="4" t="s">
        <v>428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429</v>
      </c>
      <c r="B4" s="16" t="s">
        <v>430</v>
      </c>
      <c r="C4" s="11" t="s">
        <v>431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432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433</v>
      </c>
      <c r="G6" s="44" t="s">
        <v>434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8"/>
    </row>
    <row r="8" ht="20.1" customHeight="1" spans="1:9">
      <c r="A8" s="25"/>
      <c r="B8" s="25"/>
      <c r="C8" s="56"/>
      <c r="D8" s="57"/>
      <c r="E8" s="58"/>
      <c r="F8" s="56"/>
      <c r="G8" s="59"/>
      <c r="H8" s="59"/>
      <c r="I8" s="49"/>
    </row>
    <row r="9" ht="20.1" customHeight="1" spans="1:9">
      <c r="A9" s="60"/>
      <c r="B9" s="60"/>
      <c r="C9" s="60"/>
      <c r="D9" s="60"/>
      <c r="E9" s="61"/>
      <c r="F9" s="62"/>
      <c r="G9" s="62"/>
      <c r="H9" s="49"/>
      <c r="I9" s="49"/>
    </row>
    <row r="10" ht="20.1" customHeight="1" spans="1:9">
      <c r="A10" s="63"/>
      <c r="B10" s="63"/>
      <c r="C10" s="63"/>
      <c r="D10" s="63"/>
      <c r="E10" s="64"/>
      <c r="F10" s="63"/>
      <c r="G10" s="63"/>
      <c r="H10" s="51"/>
      <c r="I10" s="51"/>
    </row>
    <row r="11" ht="20.1" customHeight="1" spans="1:9">
      <c r="A11" s="63"/>
      <c r="B11" s="63"/>
      <c r="C11" s="63"/>
      <c r="D11" s="63"/>
      <c r="E11" s="64"/>
      <c r="F11" s="63"/>
      <c r="G11" s="63"/>
      <c r="H11" s="51"/>
      <c r="I11" s="51"/>
    </row>
    <row r="12" ht="20.1" customHeight="1" spans="1:9">
      <c r="A12" s="63"/>
      <c r="B12" s="63"/>
      <c r="C12" s="63"/>
      <c r="D12" s="63"/>
      <c r="E12" s="65"/>
      <c r="F12" s="63"/>
      <c r="G12" s="63"/>
      <c r="H12" s="51"/>
      <c r="I12" s="51"/>
    </row>
    <row r="13" ht="20.1" customHeight="1" spans="1:9">
      <c r="A13" s="63"/>
      <c r="B13" s="63"/>
      <c r="C13" s="63"/>
      <c r="D13" s="63"/>
      <c r="E13" s="65"/>
      <c r="F13" s="63"/>
      <c r="G13" s="63"/>
      <c r="H13" s="51"/>
      <c r="I13" s="51"/>
    </row>
    <row r="14" ht="20.1" customHeight="1" spans="1:9">
      <c r="A14" s="63"/>
      <c r="B14" s="63"/>
      <c r="C14" s="63"/>
      <c r="D14" s="63"/>
      <c r="E14" s="64"/>
      <c r="F14" s="63"/>
      <c r="G14" s="63"/>
      <c r="H14" s="51"/>
      <c r="I14" s="51"/>
    </row>
    <row r="15" ht="20.1" customHeight="1" spans="1:9">
      <c r="A15" s="63"/>
      <c r="B15" s="63"/>
      <c r="C15" s="63"/>
      <c r="D15" s="63"/>
      <c r="E15" s="64"/>
      <c r="F15" s="63"/>
      <c r="G15" s="63"/>
      <c r="H15" s="51"/>
      <c r="I15" s="51"/>
    </row>
    <row r="16" ht="20.1" customHeight="1" spans="1:9">
      <c r="A16" s="63"/>
      <c r="B16" s="63"/>
      <c r="C16" s="63"/>
      <c r="D16" s="63"/>
      <c r="E16" s="65"/>
      <c r="F16" s="63"/>
      <c r="G16" s="63"/>
      <c r="H16" s="51"/>
      <c r="I16" s="51"/>
    </row>
    <row r="17" ht="20.1" customHeight="1" spans="1:9">
      <c r="A17" s="63"/>
      <c r="B17" s="63"/>
      <c r="C17" s="63"/>
      <c r="D17" s="63"/>
      <c r="E17" s="65"/>
      <c r="F17" s="63"/>
      <c r="G17" s="63"/>
      <c r="H17" s="51"/>
      <c r="I17" s="51"/>
    </row>
    <row r="18" ht="20.1" customHeight="1" spans="1:9">
      <c r="A18" s="63"/>
      <c r="B18" s="63"/>
      <c r="C18" s="63"/>
      <c r="D18" s="63"/>
      <c r="E18" s="66"/>
      <c r="F18" s="63"/>
      <c r="G18" s="63"/>
      <c r="H18" s="51"/>
      <c r="I18" s="51"/>
    </row>
    <row r="19" ht="20.1" customHeight="1" spans="1:9">
      <c r="A19" s="63"/>
      <c r="B19" s="63"/>
      <c r="C19" s="63"/>
      <c r="D19" s="63"/>
      <c r="E19" s="64"/>
      <c r="F19" s="63"/>
      <c r="G19" s="63"/>
      <c r="H19" s="51"/>
      <c r="I19" s="51"/>
    </row>
    <row r="20" ht="20.1" customHeight="1" spans="1:9">
      <c r="A20" s="64"/>
      <c r="B20" s="64"/>
      <c r="C20" s="64"/>
      <c r="D20" s="64"/>
      <c r="E20" s="64"/>
      <c r="F20" s="63"/>
      <c r="G20" s="63"/>
      <c r="H20" s="51"/>
      <c r="I20" s="51"/>
    </row>
    <row r="21" ht="20.1" customHeight="1" spans="1:9">
      <c r="A21" s="51"/>
      <c r="B21" s="51"/>
      <c r="C21" s="51"/>
      <c r="D21" s="51"/>
      <c r="E21" s="67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7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7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7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7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7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7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7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7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7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435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436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437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438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149</v>
      </c>
      <c r="F5" s="17" t="s">
        <v>55</v>
      </c>
      <c r="G5" s="17" t="s">
        <v>98</v>
      </c>
      <c r="H5" s="11" t="s">
        <v>99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439</v>
      </c>
      <c r="I1" s="49"/>
    </row>
    <row r="2" ht="25.5" customHeight="1" spans="1:9">
      <c r="A2" s="4" t="s">
        <v>440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437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429</v>
      </c>
      <c r="B4" s="16" t="s">
        <v>430</v>
      </c>
      <c r="C4" s="11" t="s">
        <v>431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432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433</v>
      </c>
      <c r="G6" s="44" t="s">
        <v>434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441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442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437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443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149</v>
      </c>
      <c r="F5" s="17" t="s">
        <v>55</v>
      </c>
      <c r="G5" s="17" t="s">
        <v>98</v>
      </c>
      <c r="H5" s="11" t="s">
        <v>99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2019-04-16T05:27:00Z</dcterms:created>
  <dcterms:modified xsi:type="dcterms:W3CDTF">2019-04-16T05:27:06Z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