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 tabRatio="763" activeTab="11"/>
  </bookViews>
  <sheets>
    <sheet name="1" sheetId="1" r:id="rId1"/>
    <sheet name="1-1" sheetId="2" r:id="rId2"/>
    <sheet name="1-2" sheetId="3" r:id="rId3"/>
    <sheet name="2" sheetId="4" r:id="rId4"/>
    <sheet name="2-1" sheetId="5" r:id="rId5"/>
    <sheet name="3" sheetId="6" r:id="rId6"/>
    <sheet name="3-1" sheetId="7" r:id="rId7"/>
    <sheet name="3-2" sheetId="8" r:id="rId8"/>
    <sheet name="3-3" sheetId="9" r:id="rId9"/>
    <sheet name="4" sheetId="10" r:id="rId10"/>
    <sheet name="4-1" sheetId="11" r:id="rId11"/>
    <sheet name="5" sheetId="12" r:id="rId12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 hidden="1">#N/A</definedName>
    <definedName name="s">#N/A</definedName>
    <definedName name="_xlnm.Print_Area" localSheetId="0">#N/A</definedName>
    <definedName name="_xlnm.Print_Titles" localSheetId="1">#N/A</definedName>
    <definedName name="_xlnm.Print_Area" localSheetId="1">#N/A</definedName>
    <definedName name="_xlnm.Print_Titles" localSheetId="2">#N/A</definedName>
    <definedName name="_xlnm.Print_Area" localSheetId="2">#N/A</definedName>
    <definedName name="_xlnm.Print_Area" localSheetId="5">#N/A</definedName>
    <definedName name="_xlnm.Print_Area" localSheetId="6">#N/A</definedName>
    <definedName name="_xlnm.Print_Titles" localSheetId="7">#N/A</definedName>
    <definedName name="_xlnm.Print_Area" localSheetId="7">#N/A</definedName>
    <definedName name="_xlnm.Print_Titles" localSheetId="0">#N/A</definedName>
    <definedName name="_xlnm.Print_Area" localSheetId="8">#N/A</definedName>
    <definedName name="_xlnm.Print_Area" localSheetId="3">#N/A</definedName>
    <definedName name="_xlnm.Print_Area" localSheetId="4">#N/A</definedName>
    <definedName name="_xlnm.Print_Titles" localSheetId="3">#N/A</definedName>
    <definedName name="_xlnm.Print_Titles" localSheetId="4">#N/A</definedName>
    <definedName name="_xlnm.Print_Titles" localSheetId="5">#N/A</definedName>
    <definedName name="_xlnm.Print_Titles" localSheetId="6">#N/A</definedName>
    <definedName name="_xlnm.Print_Titles" localSheetId="8">#N/A</definedName>
    <definedName name="_xlnm.Print_Area" localSheetId="9">#N/A-1</definedName>
    <definedName name="_xlnm.Print_Titles" localSheetId="9">#N/A</definedName>
    <definedName name="_xlnm.Print_Area" localSheetId="10">#N/A-1</definedName>
    <definedName name="_xlnm.Print_Titles" localSheetId="10">#N/A</definedName>
    <definedName name="_xlnm.Print_Area" localSheetId="11">#N/A-1</definedName>
    <definedName name="_xlnm.Print_Titles" localSheetId="11">#N/A</definedName>
  </definedNames>
  <calcPr calcId="144525"/>
</workbook>
</file>

<file path=xl/sharedStrings.xml><?xml version="1.0" encoding="utf-8"?>
<sst xmlns="http://schemas.openxmlformats.org/spreadsheetml/2006/main" count="444">
  <si>
    <t>表1</t>
  </si>
  <si>
    <t>部门收支总表</t>
  </si>
  <si>
    <t>单位：元</t>
  </si>
  <si>
    <t>收          入</t>
  </si>
  <si>
    <t>支             出</t>
  </si>
  <si>
    <t>项              目</t>
  </si>
  <si>
    <t>2019年预算数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</si>
  <si>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</si>
  <si>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</si>
  <si>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</si>
  <si>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</si>
  <si>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</si>
  <si>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</si>
  <si>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</si>
  <si>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</si>
  <si>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</si>
  <si>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</si>
  <si>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</si>
  <si>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</si>
  <si>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</si>
  <si>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</si>
  <si>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</si>
  <si>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</si>
  <si>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</si>
  <si>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</si>
  <si>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</si>
  <si>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</si>
  <si>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</si>
  <si>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</si>
  <si>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</si>
  <si>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</si>
  <si>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</si>
  <si>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</si>
  <si>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</si>
  <si>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</si>
  <si>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</si>
  <si>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</si>
  <si>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</si>
  <si>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</si>
  <si>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</si>
  <si>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</si>
  <si>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</si>
  <si>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本  年  收  入  合  计</t>
  </si>
  <si>
    <t>本  年  支  出  合  计</t>
  </si>
  <si>
    <t>七、用事业基金弥补收支差额</t>
  </si>
  <si>
    <t xml:space="preserve">二十九、事业单位结余分配 </t>
  </si>
  <si>
    <t>八、上年结转</t>
  </si>
  <si>
    <t xml:space="preserve">    其中：转入事业基金</t>
  </si>
  <si>
    <t xml:space="preserve"> </t>
  </si>
  <si>
    <t>三十、结转下年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</si>
  <si>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</si>
  <si>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</si>
  <si>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</si>
  <si>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</si>
  <si>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</si>
  <si>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</si>
  <si>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</si>
  <si>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</si>
  <si>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</si>
  <si>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</si>
  <si>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</si>
  <si>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</si>
  <si>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</si>
  <si>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</si>
  <si>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</si>
  <si>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</si>
  <si>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</si>
  <si>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</si>
  <si>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</si>
  <si>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</si>
  <si>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</si>
  <si>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</si>
  <si>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</si>
  <si>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</si>
  <si>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</si>
  <si>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</si>
  <si>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</si>
  <si>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</si>
  <si>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**</t>
  </si>
  <si>
    <t>608101</t>
  </si>
  <si>
    <t>通川区七小机关</t>
  </si>
  <si>
    <t>205</t>
  </si>
  <si>
    <t>02</t>
  </si>
  <si>
    <t xml:space="preserve">  608101</t>
  </si>
  <si>
    <t xml:space="preserve">  小学教育</t>
  </si>
  <si>
    <t>208</t>
  </si>
  <si>
    <t>05</t>
  </si>
  <si>
    <t xml:space="preserve">  机关事业单位基本养老保险缴费支出</t>
  </si>
  <si>
    <t>99</t>
  </si>
  <si>
    <t>01</t>
  </si>
  <si>
    <t xml:space="preserve">  其他社会保障和就业支出</t>
  </si>
  <si>
    <t>210</t>
  </si>
  <si>
    <t>11</t>
  </si>
  <si>
    <t xml:space="preserve">  事业单位医疗</t>
  </si>
  <si>
    <t>221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</si>
  <si>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</si>
  <si>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</si>
  <si>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</si>
  <si>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</si>
  <si>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</si>
  <si>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</si>
  <si>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</si>
  <si>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</si>
  <si>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</si>
  <si>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</si>
  <si>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</si>
  <si>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</si>
  <si>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</si>
  <si>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</si>
  <si>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</si>
  <si>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一般公共预算拨款收入</t>
  </si>
  <si>
    <t xml:space="preserve">  一般公共服务支出</t>
  </si>
  <si>
    <t xml:space="preserve">  政府性基金预算拨款收入</t>
  </si>
  <si>
    <t xml:space="preserve">  外交支出</t>
  </si>
  <si>
    <t xml:space="preserve">  国有资本经营预算拨款收入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</si>
  <si>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</si>
  <si>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</si>
  <si>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</si>
  <si>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</si>
  <si>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</si>
  <si>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</si>
  <si>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上年财政拨款资金结转</t>
  </si>
  <si>
    <t xml:space="preserve">  社会保障和就业支出</t>
  </si>
  <si>
    <t xml:space="preserve">  社会保险基金支出</t>
  </si>
  <si>
    <t xml:space="preserve">  医疗卫生与计划生育支出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</si>
  <si>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</si>
  <si>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</si>
  <si>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</si>
  <si>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</si>
  <si>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</si>
  <si>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</si>
  <si>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</si>
  <si>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</si>
  <si>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</si>
  <si>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</si>
  <si>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</si>
  <si>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</si>
  <si>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</si>
  <si>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</si>
  <si>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</si>
  <si>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</si>
  <si>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债务利息支出</t>
  </si>
  <si>
    <t xml:space="preserve">  债务发行费用支出</t>
  </si>
  <si>
    <t>二、结转下年</t>
  </si>
  <si>
    <t>表2-1</t>
  </si>
  <si>
    <t>财政拨款支出预算表（政府经济分类科目）</t>
  </si>
  <si>
    <t>总计</t>
  </si>
  <si>
    <t>当年财政拨款安排</t>
  </si>
  <si>
    <t>上年结转安排</t>
  </si>
  <si>
    <t>单位名称（科目）</t>
  </si>
  <si>
    <t>一般公共预算拨款</t>
  </si>
  <si>
    <t>政府性基金安排</t>
  </si>
  <si>
    <t>国有资本经营预算安排</t>
  </si>
  <si>
    <t>501</t>
  </si>
  <si>
    <t>机关工资福利支出</t>
  </si>
  <si>
    <t xml:space="preserve"> 501</t>
  </si>
  <si>
    <t xml:space="preserve">  工资奖金津补贴</t>
  </si>
  <si>
    <t xml:space="preserve">  社会保障缴费</t>
  </si>
  <si>
    <t>03</t>
  </si>
  <si>
    <t xml:space="preserve">  其他工资福利支出</t>
  </si>
  <si>
    <t>502</t>
  </si>
  <si>
    <t>机关商品和服务支出</t>
  </si>
  <si>
    <t xml:space="preserve"> 502</t>
  </si>
  <si>
    <t xml:space="preserve">  办公经费</t>
  </si>
  <si>
    <t xml:space="preserve">  会议费</t>
  </si>
  <si>
    <t xml:space="preserve">  培训费</t>
  </si>
  <si>
    <t>04</t>
  </si>
  <si>
    <t xml:space="preserve">  专用材料购置费</t>
  </si>
  <si>
    <t xml:space="preserve">  委托业务费</t>
  </si>
  <si>
    <t>06</t>
  </si>
  <si>
    <t xml:space="preserve">  公务接待费</t>
  </si>
  <si>
    <t>07</t>
  </si>
  <si>
    <t xml:space="preserve">  因公出国（境）费用</t>
  </si>
  <si>
    <t>08</t>
  </si>
  <si>
    <t xml:space="preserve">  公务用车运行维护费</t>
  </si>
  <si>
    <t>09</t>
  </si>
  <si>
    <t xml:space="preserve">  维修（护）费</t>
  </si>
  <si>
    <t xml:space="preserve">  其他商品和服务支出</t>
  </si>
  <si>
    <t>503</t>
  </si>
  <si>
    <t>机关资本性支出（一）</t>
  </si>
  <si>
    <t xml:space="preserve"> 503</t>
  </si>
  <si>
    <t xml:space="preserve">  房屋建筑物构建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</si>
  <si>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</si>
  <si>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</si>
  <si>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</si>
  <si>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</si>
  <si>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</si>
  <si>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</si>
  <si>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504</t>
  </si>
  <si>
    <t>资本性支出（二）</t>
  </si>
  <si>
    <t xml:space="preserve"> 504</t>
  </si>
  <si>
    <t>505</t>
  </si>
  <si>
    <t>对事业单位经常性补助</t>
  </si>
  <si>
    <t xml:space="preserve"> 505</t>
  </si>
  <si>
    <t xml:space="preserve">  工资福利支出</t>
  </si>
  <si>
    <t xml:space="preserve">  商品和服务支出</t>
  </si>
  <si>
    <t xml:space="preserve">  其他对事业单位补助</t>
  </si>
  <si>
    <t>506</t>
  </si>
  <si>
    <t>对事业单位资本性补助</t>
  </si>
  <si>
    <t xml:space="preserve"> 506</t>
  </si>
  <si>
    <t xml:space="preserve">  资本性支出（一）</t>
  </si>
  <si>
    <t xml:space="preserve">  资本性支出（二）</t>
  </si>
  <si>
    <t>507</t>
  </si>
  <si>
    <t>对企业补助</t>
  </si>
  <si>
    <t xml:space="preserve"> 507</t>
  </si>
  <si>
    <t xml:space="preserve">  费用补贴</t>
  </si>
  <si>
    <t xml:space="preserve">  利息补贴</t>
  </si>
  <si>
    <t xml:space="preserve">  其他对企业补助</t>
  </si>
  <si>
    <t>508</t>
  </si>
  <si>
    <t>对企业资本性支出</t>
  </si>
  <si>
    <t xml:space="preserve"> 508</t>
  </si>
  <si>
    <t xml:space="preserve">  对企业资本性支出（一）</t>
  </si>
  <si>
    <t xml:space="preserve">  对企业资本性支出（二）</t>
  </si>
  <si>
    <t>509</t>
  </si>
  <si>
    <t>对个人和家庭的补助</t>
  </si>
  <si>
    <t xml:space="preserve"> 509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</si>
  <si>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</si>
  <si>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</si>
  <si>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</si>
  <si>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</si>
  <si>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</si>
  <si>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510</t>
  </si>
  <si>
    <t>对社会保障基金补助</t>
  </si>
  <si>
    <t xml:space="preserve"> 510</t>
  </si>
  <si>
    <t xml:space="preserve">  对社会保险基金补助</t>
  </si>
  <si>
    <t xml:space="preserve">  补充全国社会保障基金</t>
  </si>
  <si>
    <t>511</t>
  </si>
  <si>
    <t>债务利息及费用支出</t>
  </si>
  <si>
    <t xml:space="preserve"> 511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</si>
  <si>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</si>
  <si>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</si>
  <si>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</si>
  <si>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</si>
  <si>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512</t>
  </si>
  <si>
    <t>债务还本支出</t>
  </si>
  <si>
    <t xml:space="preserve"> 512</t>
  </si>
  <si>
    <t xml:space="preserve">  国内债务还本</t>
  </si>
  <si>
    <t xml:space="preserve">  国外债务还本</t>
  </si>
  <si>
    <t>513</t>
  </si>
  <si>
    <t>转移性支出</t>
  </si>
  <si>
    <t xml:space="preserve"> 513</t>
  </si>
  <si>
    <t xml:space="preserve">  上下级政府间转移性支出</t>
  </si>
  <si>
    <t xml:space="preserve">  债务转贷</t>
  </si>
  <si>
    <t xml:space="preserve">  调出资金</t>
  </si>
  <si>
    <t xml:space="preserve">  安排预算稳定调节基金</t>
  </si>
  <si>
    <t xml:space="preserve">  补充预算周转金</t>
  </si>
  <si>
    <t>514</t>
  </si>
  <si>
    <t>预备费及预留</t>
  </si>
  <si>
    <t xml:space="preserve"> 514</t>
  </si>
  <si>
    <t xml:space="preserve">  预留</t>
  </si>
  <si>
    <t>599</t>
  </si>
  <si>
    <t>其他支出</t>
  </si>
  <si>
    <t xml:space="preserve"> 599</t>
  </si>
  <si>
    <t xml:space="preserve">  赠与</t>
  </si>
  <si>
    <t xml:space="preserve">  国家赔偿费用支出</t>
  </si>
  <si>
    <t xml:space="preserve">  对民间非营利组织和群众性自治组织补贴</t>
  </si>
  <si>
    <t>表3</t>
  </si>
  <si>
    <t>一般公共预算支出总表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</si>
  <si>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</si>
  <si>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</si>
  <si>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</si>
  <si>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</si>
  <si>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</si>
  <si>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</si>
  <si>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</si>
  <si>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</si>
  <si>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</si>
  <si>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</si>
  <si>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</si>
  <si>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</si>
  <si>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</si>
  <si>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</si>
  <si>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</si>
  <si>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</si>
  <si>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</si>
  <si>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</si>
  <si>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</si>
  <si>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</si>
  <si>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</si>
  <si>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</si>
  <si>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</si>
  <si>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</si>
  <si>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</si>
  <si>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</si>
  <si>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</si>
  <si>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</si>
  <si>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</si>
  <si>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</si>
  <si>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</si>
  <si>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</si>
  <si>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</si>
  <si>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</si>
  <si>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</si>
  <si>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</si>
  <si>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</si>
  <si>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</si>
  <si>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</si>
  <si>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</si>
  <si>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</si>
  <si>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</si>
  <si>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</si>
  <si>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</si>
  <si>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</si>
  <si>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</si>
  <si>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</si>
  <si>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</si>
  <si>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</si>
  <si>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</si>
  <si>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</si>
  <si>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</si>
  <si>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</si>
  <si>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</si>
  <si>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</si>
  <si>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</si>
  <si>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</si>
  <si>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</si>
  <si>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</si>
  <si>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</si>
  <si>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</si>
  <si>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</si>
  <si>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</si>
  <si>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</si>
  <si>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</si>
  <si>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</si>
  <si>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</si>
  <si>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</si>
  <si>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</si>
  <si>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</si>
  <si>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</si>
  <si>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</si>
  <si>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</si>
  <si>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</si>
  <si>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</si>
  <si>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</si>
  <si>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</si>
  <si>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</si>
  <si>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</si>
  <si>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</si>
  <si>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</si>
  <si>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</si>
  <si>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</si>
  <si>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补充全国社会保障基金</t>
  </si>
  <si>
    <t>预备费</t>
  </si>
  <si>
    <t>国家赔偿费用支出</t>
  </si>
  <si>
    <t>对民间非营利组织和群众性自治组</t>
  </si>
  <si>
    <t>小学教育</t>
  </si>
  <si>
    <t>其他社会保障和就业支出</t>
  </si>
  <si>
    <t>机关事业单位基本养老保险缴费支出</t>
  </si>
  <si>
    <t>事业单位医疗</t>
  </si>
  <si>
    <t>表3-1</t>
  </si>
  <si>
    <t>一般公共预算基本支出预算表</t>
  </si>
  <si>
    <t>经济分类科目</t>
  </si>
  <si>
    <t>人员经费</t>
  </si>
  <si>
    <t>公用经费</t>
  </si>
  <si>
    <t>301</t>
  </si>
  <si>
    <t xml:space="preserve">  基本工资</t>
  </si>
  <si>
    <t xml:space="preserve">  津贴补贴</t>
  </si>
  <si>
    <t xml:space="preserve">  奖金</t>
  </si>
  <si>
    <t xml:space="preserve">  伙食补助</t>
  </si>
  <si>
    <t xml:space="preserve">  绩效工资</t>
  </si>
  <si>
    <t xml:space="preserve">  机关事业单位基本养老保险缴费</t>
  </si>
  <si>
    <t xml:space="preserve">  职业年金缴费</t>
  </si>
  <si>
    <t>10</t>
  </si>
  <si>
    <t xml:space="preserve">  职工基本医疗保险缴费</t>
  </si>
  <si>
    <t xml:space="preserve">  公务员医疗补助缴费</t>
  </si>
  <si>
    <t>12</t>
  </si>
  <si>
    <t xml:space="preserve">  其他社会保障缴费</t>
  </si>
  <si>
    <t>13</t>
  </si>
  <si>
    <t>14</t>
  </si>
  <si>
    <t xml:space="preserve">  医疗费</t>
  </si>
  <si>
    <t>302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</si>
  <si>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</si>
  <si>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</si>
  <si>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</si>
  <si>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</si>
  <si>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</si>
  <si>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</si>
  <si>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</si>
  <si>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>30</t>
  </si>
  <si>
    <t xml:space="preserve">  取暖费</t>
  </si>
  <si>
    <t xml:space="preserve">  差率费</t>
  </si>
  <si>
    <t xml:space="preserve">  差旅费</t>
  </si>
  <si>
    <t xml:space="preserve">  因公出国</t>
  </si>
  <si>
    <t xml:space="preserve">  维修(护)费</t>
  </si>
  <si>
    <t xml:space="preserve">  维修维护费</t>
  </si>
  <si>
    <t>15</t>
  </si>
  <si>
    <t>16</t>
  </si>
  <si>
    <t>17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</si>
  <si>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</si>
  <si>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</si>
  <si>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</si>
  <si>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</si>
  <si>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</si>
  <si>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</t>
  </si>
  <si>
    <t>26</t>
  </si>
  <si>
    <t xml:space="preserve">  劳务费</t>
  </si>
  <si>
    <t>27</t>
  </si>
  <si>
    <t>28</t>
  </si>
  <si>
    <t xml:space="preserve">  工会经费</t>
  </si>
  <si>
    <t>29</t>
  </si>
  <si>
    <t xml:space="preserve">  福利费</t>
  </si>
  <si>
    <t>31</t>
  </si>
  <si>
    <t>39</t>
  </si>
  <si>
    <t xml:space="preserve">  其他交通费用</t>
  </si>
  <si>
    <t>40</t>
  </si>
  <si>
    <t xml:space="preserve">  税金及附加</t>
  </si>
  <si>
    <t>303</t>
  </si>
  <si>
    <t xml:space="preserve">  离休费</t>
  </si>
  <si>
    <t xml:space="preserve">  退休费</t>
  </si>
  <si>
    <t xml:space="preserve">  退职退役费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</si>
  <si>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</si>
  <si>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</si>
  <si>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</si>
  <si>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</si>
  <si>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奖励金</t>
  </si>
  <si>
    <t xml:space="preserve">  体检费</t>
  </si>
  <si>
    <t xml:space="preserve">  其他对个人和家庭的补助支出</t>
  </si>
  <si>
    <t>资本性支出(基本建设)</t>
  </si>
  <si>
    <t xml:space="preserve">  办公设备购置</t>
  </si>
  <si>
    <t xml:space="preserve">  专用设备购置</t>
  </si>
  <si>
    <t>19</t>
  </si>
  <si>
    <t xml:space="preserve">  其他交通工具购置</t>
  </si>
  <si>
    <t xml:space="preserve">  对民间非盈利组织和群众性自治组织补助</t>
  </si>
  <si>
    <t>表3-2</t>
  </si>
  <si>
    <t>一般公共预算项目支出表</t>
  </si>
  <si>
    <t>单位名称  （项目）</t>
  </si>
  <si>
    <t xml:space="preserve">  通用项目</t>
  </si>
  <si>
    <t>表3-3</t>
  </si>
  <si>
    <t>一般公共预算“三公”经费支出预算表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</si>
  <si>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</si>
  <si>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</si>
  <si>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</si>
  <si>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</si>
  <si>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</si>
  <si>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</si>
  <si>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</si>
  <si>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</si>
  <si>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/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</si>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</sst>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3">
    <numFmt numFmtId="176" formatCode="#,##0.0000"/>
    <numFmt numFmtId="177" formatCode="###0.00"/>
    <numFmt numFmtId="178" formatCode="&quot;\&quot;#,##0.00_);\(&quot;\&quot;#,##0.00\)"/>
  </numFmts>
  <fonts count="36">
    <font>
      <sz val="9"/>
      <color indexed="8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8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0"/>
    </font>
    <font>
      <b/>
      <sz val="10"/>
      <color indexed="8"/>
      <name val="宋体"/>
      <charset val="134"/>
    </font>
    <font>
      <b/>
      <sz val="16"/>
      <name val="宋体"/>
      <charset val="134"/>
    </font>
    <font>
      <sz val="8"/>
      <name val="宋体"/>
      <charset val="134"/>
    </font>
    <font>
      <sz val="12"/>
      <color indexed="8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1" fontId="0" fillId="0" borderId="0"/>
    <xf numFmtId="0" fontId="15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8" borderId="16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2" borderId="17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1" fillId="23" borderId="21" applyNumberFormat="0" applyAlignment="0" applyProtection="0">
      <alignment vertical="center"/>
    </xf>
    <xf numFmtId="0" fontId="32" fillId="23" borderId="16" applyNumberFormat="0" applyAlignment="0" applyProtection="0">
      <alignment vertical="center"/>
    </xf>
    <xf numFmtId="0" fontId="33" fillId="25" borderId="22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</cellStyleXfs>
  <cellXfs count="202">
    <xf numFmtId="1" fontId="0" fillId="0" borderId="0" xfId="0" applyNumberFormat="1" applyFill="1"/>
    <xf numFmtId="0" fontId="1" fillId="0" borderId="0" xfId="0" applyNumberFormat="1" applyFont="1" applyFill="1"/>
    <xf numFmtId="0" fontId="1" fillId="2" borderId="0" xfId="0" applyNumberFormat="1" applyFont="1" applyFill="1"/>
    <xf numFmtId="0" fontId="1" fillId="2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>
      <alignment horizontal="right"/>
    </xf>
    <xf numFmtId="0" fontId="1" fillId="0" borderId="2" xfId="0" applyNumberFormat="1" applyFont="1" applyFill="1" applyBorder="1" applyAlignment="1">
      <alignment horizontal="centerContinuous" vertical="center"/>
    </xf>
    <xf numFmtId="0" fontId="1" fillId="0" borderId="3" xfId="0" applyNumberFormat="1" applyFont="1" applyFill="1" applyBorder="1" applyAlignment="1">
      <alignment horizontal="centerContinuous" vertical="center"/>
    </xf>
    <xf numFmtId="0" fontId="1" fillId="0" borderId="4" xfId="0" applyNumberFormat="1" applyFont="1" applyFill="1" applyBorder="1" applyAlignment="1">
      <alignment horizontal="centerContinuous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>
      <alignment horizontal="centerContinuous" vertical="center"/>
    </xf>
    <xf numFmtId="1" fontId="1" fillId="0" borderId="5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vertical="center" wrapText="1"/>
    </xf>
    <xf numFmtId="177" fontId="1" fillId="0" borderId="5" xfId="0" applyNumberFormat="1" applyFont="1" applyFill="1" applyBorder="1" applyAlignment="1" applyProtection="1">
      <alignment vertical="center" wrapText="1"/>
    </xf>
    <xf numFmtId="177" fontId="1" fillId="0" borderId="9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/>
    <xf numFmtId="0" fontId="0" fillId="0" borderId="0" xfId="0" applyNumberFormat="1" applyFont="1" applyFill="1"/>
    <xf numFmtId="0" fontId="0" fillId="2" borderId="0" xfId="0" applyNumberFormat="1" applyFont="1" applyFill="1" applyBorder="1"/>
    <xf numFmtId="0" fontId="1" fillId="2" borderId="0" xfId="0" applyNumberFormat="1" applyFont="1" applyFill="1" applyAlignment="1" applyProtection="1">
      <alignment vertical="center" wrapText="1"/>
    </xf>
    <xf numFmtId="0" fontId="3" fillId="0" borderId="0" xfId="0" applyNumberFormat="1" applyFont="1" applyFill="1"/>
    <xf numFmtId="0" fontId="3" fillId="0" borderId="0" xfId="0" applyNumberFormat="1" applyFont="1" applyFill="1" applyAlignment="1">
      <alignment horizontal="centerContinuous" vertical="center"/>
    </xf>
    <xf numFmtId="0" fontId="3" fillId="0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Alignment="1"/>
    <xf numFmtId="1" fontId="1" fillId="0" borderId="1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vertical="center" wrapText="1"/>
    </xf>
    <xf numFmtId="177" fontId="1" fillId="0" borderId="6" xfId="0" applyNumberFormat="1" applyFont="1" applyFill="1" applyBorder="1" applyAlignment="1" applyProtection="1">
      <alignment vertical="center" wrapText="1"/>
    </xf>
    <xf numFmtId="177" fontId="1" fillId="0" borderId="12" xfId="0" applyNumberFormat="1" applyFont="1" applyFill="1" applyBorder="1" applyAlignment="1" applyProtection="1">
      <alignment vertical="center" wrapText="1"/>
    </xf>
    <xf numFmtId="1" fontId="4" fillId="0" borderId="0" xfId="0" applyNumberFormat="1" applyFont="1" applyFill="1"/>
    <xf numFmtId="1" fontId="1" fillId="0" borderId="0" xfId="0" applyNumberFormat="1" applyFont="1" applyFill="1" applyAlignment="1">
      <alignment vertical="center"/>
    </xf>
    <xf numFmtId="1" fontId="4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NumberFormat="1" applyFill="1" applyAlignment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6" xfId="0" applyNumberFormat="1" applyFont="1" applyFill="1" applyBorder="1" applyAlignment="1" applyProtection="1">
      <alignment vertical="center" wrapText="1"/>
    </xf>
    <xf numFmtId="3" fontId="1" fillId="0" borderId="1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/>
    <xf numFmtId="0" fontId="6" fillId="0" borderId="0" xfId="0" applyNumberFormat="1" applyFont="1" applyFill="1" applyAlignment="1">
      <alignment horizontal="centerContinuous" vertical="center"/>
    </xf>
    <xf numFmtId="0" fontId="6" fillId="0" borderId="0" xfId="0" applyNumberFormat="1" applyFont="1" applyFill="1"/>
    <xf numFmtId="0" fontId="5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Continuous" vertical="center"/>
    </xf>
    <xf numFmtId="0" fontId="6" fillId="0" borderId="0" xfId="0" applyNumberFormat="1" applyFont="1" applyFill="1" applyBorder="1" applyAlignment="1">
      <alignment horizontal="centerContinuous" vertical="center"/>
    </xf>
    <xf numFmtId="0" fontId="7" fillId="0" borderId="0" xfId="0" applyNumberFormat="1" applyFont="1" applyFill="1" applyBorder="1" applyAlignment="1">
      <alignment horizontal="centerContinuous" vertical="center"/>
    </xf>
    <xf numFmtId="1" fontId="4" fillId="0" borderId="0" xfId="0" applyNumberFormat="1" applyFont="1" applyFill="1" applyBorder="1" applyAlignment="1">
      <alignment horizontal="centerContinuous" vertical="center"/>
    </xf>
    <xf numFmtId="0" fontId="1" fillId="0" borderId="0" xfId="0" applyNumberFormat="1" applyFon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/>
    </xf>
    <xf numFmtId="0" fontId="1" fillId="2" borderId="0" xfId="0" applyNumberFormat="1" applyFont="1" applyFill="1" applyAlignment="1" applyProtection="1">
      <alignment horizontal="right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1" fontId="0" fillId="0" borderId="5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8" fillId="0" borderId="0" xfId="0" applyNumberFormat="1" applyFont="1" applyFill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12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vertical="center" wrapText="1"/>
    </xf>
    <xf numFmtId="3" fontId="1" fillId="0" borderId="14" xfId="0" applyNumberFormat="1" applyFont="1" applyFill="1" applyBorder="1" applyAlignment="1" applyProtection="1">
      <alignment vertical="center" wrapText="1"/>
    </xf>
    <xf numFmtId="3" fontId="1" fillId="0" borderId="15" xfId="0" applyNumberFormat="1" applyFont="1" applyFill="1" applyBorder="1" applyAlignment="1" applyProtection="1">
      <alignment vertical="center" wrapText="1"/>
    </xf>
    <xf numFmtId="3" fontId="9" fillId="0" borderId="4" xfId="0" applyNumberFormat="1" applyFont="1" applyFill="1" applyBorder="1" applyAlignment="1" applyProtection="1"/>
    <xf numFmtId="3" fontId="0" fillId="0" borderId="6" xfId="0" applyNumberFormat="1" applyFill="1" applyBorder="1"/>
    <xf numFmtId="3" fontId="1" fillId="0" borderId="3" xfId="0" applyNumberFormat="1" applyFont="1" applyFill="1" applyBorder="1" applyAlignment="1" applyProtection="1">
      <alignment vertical="center" wrapText="1"/>
    </xf>
    <xf numFmtId="3" fontId="1" fillId="0" borderId="2" xfId="0" applyNumberFormat="1" applyFont="1" applyFill="1" applyBorder="1" applyAlignment="1" applyProtection="1">
      <alignment vertical="center" wrapText="1"/>
    </xf>
    <xf numFmtId="49" fontId="0" fillId="0" borderId="5" xfId="0" applyNumberFormat="1" applyFill="1" applyBorder="1"/>
    <xf numFmtId="1" fontId="0" fillId="0" borderId="5" xfId="0" applyNumberFormat="1" applyFill="1" applyBorder="1"/>
    <xf numFmtId="3" fontId="0" fillId="0" borderId="7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/>
    <xf numFmtId="3" fontId="1" fillId="0" borderId="5" xfId="0" applyNumberFormat="1" applyFont="1" applyFill="1" applyBorder="1" applyAlignment="1" applyProtection="1"/>
    <xf numFmtId="3" fontId="0" fillId="0" borderId="3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>
      <alignment wrapText="1"/>
    </xf>
    <xf numFmtId="0" fontId="1" fillId="2" borderId="0" xfId="0" applyNumberFormat="1" applyFont="1" applyFill="1" applyAlignment="1"/>
    <xf numFmtId="0" fontId="1" fillId="2" borderId="6" xfId="0" applyNumberFormat="1" applyFont="1" applyFill="1" applyBorder="1" applyAlignment="1" applyProtection="1">
      <alignment horizontal="centerContinuous" vertical="center"/>
    </xf>
    <xf numFmtId="0" fontId="1" fillId="2" borderId="9" xfId="0" applyNumberFormat="1" applyFont="1" applyFill="1" applyBorder="1" applyAlignment="1" applyProtection="1">
      <alignment horizontal="centerContinuous" vertical="center"/>
    </xf>
    <xf numFmtId="0" fontId="1" fillId="0" borderId="10" xfId="0" applyNumberFormat="1" applyFont="1" applyFill="1" applyBorder="1" applyAlignment="1">
      <alignment horizontal="centerContinuous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vertical="center" wrapText="1"/>
    </xf>
    <xf numFmtId="4" fontId="1" fillId="0" borderId="6" xfId="0" applyNumberFormat="1" applyFont="1" applyFill="1" applyBorder="1" applyAlignment="1" applyProtection="1">
      <alignment vertical="center" wrapText="1"/>
    </xf>
    <xf numFmtId="0" fontId="10" fillId="2" borderId="0" xfId="0" applyNumberFormat="1" applyFont="1" applyFill="1"/>
    <xf numFmtId="0" fontId="1" fillId="2" borderId="13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Continuous" vertical="center"/>
    </xf>
    <xf numFmtId="0" fontId="1" fillId="2" borderId="8" xfId="0" applyNumberFormat="1" applyFont="1" applyFill="1" applyBorder="1" applyAlignment="1" applyProtection="1">
      <alignment horizontal="centerContinuous" vertical="center"/>
    </xf>
    <xf numFmtId="0" fontId="1" fillId="2" borderId="5" xfId="0" applyNumberFormat="1" applyFont="1" applyFill="1" applyBorder="1" applyAlignment="1" applyProtection="1">
      <alignment horizontal="centerContinuous" vertical="center"/>
    </xf>
    <xf numFmtId="1" fontId="0" fillId="0" borderId="5" xfId="0" applyNumberFormat="1" applyFill="1" applyBorder="1" applyAlignment="1">
      <alignment horizontal="centerContinuous" vertical="center"/>
    </xf>
    <xf numFmtId="1" fontId="0" fillId="0" borderId="6" xfId="0" applyNumberFormat="1" applyFill="1" applyBorder="1" applyAlignment="1">
      <alignment horizontal="centerContinuous" vertical="center"/>
    </xf>
    <xf numFmtId="4" fontId="1" fillId="0" borderId="5" xfId="0" applyNumberFormat="1" applyFont="1" applyFill="1" applyBorder="1" applyAlignment="1" applyProtection="1">
      <alignment horizontal="center" vertical="center" wrapText="1"/>
    </xf>
    <xf numFmtId="4" fontId="1" fillId="0" borderId="5" xfId="0" applyNumberFormat="1" applyFont="1" applyFill="1" applyBorder="1" applyAlignment="1" applyProtection="1">
      <alignment vertical="center" wrapText="1"/>
    </xf>
    <xf numFmtId="176" fontId="1" fillId="2" borderId="0" xfId="0" applyNumberFormat="1" applyFont="1" applyFill="1" applyAlignment="1" applyProtection="1"/>
    <xf numFmtId="1" fontId="11" fillId="0" borderId="0" xfId="0" applyNumberFormat="1" applyFont="1" applyFill="1" applyAlignment="1" applyProtection="1"/>
    <xf numFmtId="0" fontId="1" fillId="2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/>
    </xf>
    <xf numFmtId="1" fontId="1" fillId="0" borderId="5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1" fontId="1" fillId="0" borderId="7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vertical="center" wrapText="1"/>
    </xf>
    <xf numFmtId="49" fontId="1" fillId="2" borderId="2" xfId="0" applyNumberFormat="1" applyFont="1" applyFill="1" applyBorder="1" applyAlignment="1" applyProtection="1">
      <alignment vertical="center" wrapText="1"/>
    </xf>
    <xf numFmtId="49" fontId="11" fillId="0" borderId="10" xfId="0" applyNumberFormat="1" applyFont="1" applyFill="1" applyBorder="1" applyAlignment="1" applyProtection="1">
      <alignment vertical="center" wrapText="1"/>
    </xf>
    <xf numFmtId="3" fontId="11" fillId="0" borderId="2" xfId="0" applyNumberFormat="1" applyFont="1" applyFill="1" applyBorder="1" applyAlignment="1" applyProtection="1">
      <alignment vertical="center" wrapText="1"/>
    </xf>
    <xf numFmtId="3" fontId="11" fillId="0" borderId="15" xfId="0" applyNumberFormat="1" applyFont="1" applyFill="1" applyBorder="1" applyAlignment="1" applyProtection="1">
      <alignment vertical="center" wrapText="1"/>
    </xf>
    <xf numFmtId="3" fontId="11" fillId="0" borderId="10" xfId="0" applyNumberFormat="1" applyFont="1" applyFill="1" applyBorder="1" applyAlignment="1" applyProtection="1">
      <alignment vertical="center" wrapText="1"/>
    </xf>
    <xf numFmtId="49" fontId="1" fillId="2" borderId="5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0" borderId="8" xfId="0" applyNumberFormat="1" applyFont="1" applyFill="1" applyBorder="1" applyAlignment="1" applyProtection="1">
      <alignment vertical="center" wrapText="1"/>
    </xf>
    <xf numFmtId="3" fontId="11" fillId="0" borderId="12" xfId="0" applyNumberFormat="1" applyFont="1" applyFill="1" applyBorder="1" applyAlignment="1" applyProtection="1">
      <alignment vertical="center" wrapText="1"/>
    </xf>
    <xf numFmtId="3" fontId="11" fillId="0" borderId="8" xfId="0" applyNumberFormat="1" applyFont="1" applyFill="1" applyBorder="1" applyAlignment="1" applyProtection="1">
      <alignment vertical="center" wrapText="1"/>
    </xf>
    <xf numFmtId="3" fontId="11" fillId="0" borderId="6" xfId="0" applyNumberFormat="1" applyFont="1" applyFill="1" applyBorder="1" applyAlignment="1" applyProtection="1">
      <alignment vertical="center" wrapText="1"/>
    </xf>
    <xf numFmtId="3" fontId="0" fillId="0" borderId="5" xfId="0" applyNumberFormat="1" applyFill="1" applyBorder="1"/>
    <xf numFmtId="3" fontId="1" fillId="0" borderId="0" xfId="0" applyNumberFormat="1" applyFont="1" applyFill="1" applyAlignment="1" applyProtection="1">
      <alignment vertical="center" wrapText="1"/>
    </xf>
    <xf numFmtId="3" fontId="1" fillId="0" borderId="10" xfId="0" applyNumberFormat="1" applyFont="1" applyFill="1" applyBorder="1" applyAlignment="1" applyProtection="1">
      <alignment vertical="center" wrapText="1"/>
    </xf>
    <xf numFmtId="176" fontId="1" fillId="2" borderId="5" xfId="0" applyNumberFormat="1" applyFont="1" applyFill="1" applyBorder="1" applyAlignment="1" applyProtection="1">
      <alignment horizontal="center" vertical="center" wrapText="1"/>
    </xf>
    <xf numFmtId="176" fontId="1" fillId="2" borderId="5" xfId="0" applyNumberFormat="1" applyFont="1" applyFill="1" applyBorder="1" applyAlignment="1" applyProtection="1">
      <alignment vertical="center" wrapText="1"/>
    </xf>
    <xf numFmtId="3" fontId="1" fillId="2" borderId="5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3" fontId="11" fillId="0" borderId="9" xfId="0" applyNumberFormat="1" applyFont="1" applyFill="1" applyBorder="1" applyAlignment="1" applyProtection="1">
      <alignment vertical="center" wrapText="1"/>
    </xf>
    <xf numFmtId="3" fontId="0" fillId="0" borderId="3" xfId="0" applyNumberFormat="1" applyFill="1" applyBorder="1" applyAlignment="1">
      <alignment vertical="center" wrapText="1"/>
    </xf>
    <xf numFmtId="3" fontId="11" fillId="0" borderId="5" xfId="0" applyNumberFormat="1" applyFont="1" applyFill="1" applyBorder="1" applyAlignment="1" applyProtection="1"/>
    <xf numFmtId="3" fontId="0" fillId="0" borderId="5" xfId="0" applyNumberFormat="1" applyFill="1" applyBorder="1" applyAlignment="1">
      <alignment vertical="center" wrapText="1"/>
    </xf>
    <xf numFmtId="3" fontId="0" fillId="0" borderId="7" xfId="0" applyNumberFormat="1" applyFill="1" applyBorder="1" applyAlignment="1">
      <alignment vertical="center" wrapText="1"/>
    </xf>
    <xf numFmtId="49" fontId="11" fillId="2" borderId="5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 applyAlignment="1"/>
    <xf numFmtId="0" fontId="1" fillId="2" borderId="5" xfId="0" applyNumberFormat="1" applyFont="1" applyFill="1" applyBorder="1" applyAlignment="1" applyProtection="1">
      <alignment horizontal="center" vertical="center" wrapText="1"/>
    </xf>
    <xf numFmtId="3" fontId="0" fillId="0" borderId="12" xfId="0" applyNumberFormat="1" applyFill="1" applyBorder="1"/>
    <xf numFmtId="3" fontId="1" fillId="0" borderId="12" xfId="0" applyNumberFormat="1" applyFont="1" applyFill="1" applyBorder="1" applyAlignment="1" applyProtection="1"/>
    <xf numFmtId="176" fontId="1" fillId="2" borderId="5" xfId="0" applyNumberFormat="1" applyFont="1" applyFill="1" applyBorder="1" applyAlignment="1" applyProtection="1"/>
    <xf numFmtId="1" fontId="11" fillId="0" borderId="5" xfId="0" applyNumberFormat="1" applyFont="1" applyFill="1" applyBorder="1" applyAlignment="1" applyProtection="1"/>
    <xf numFmtId="0" fontId="0" fillId="0" borderId="0" xfId="0" applyNumberFormat="1" applyFont="1" applyFill="1" applyAlignment="1">
      <alignment horizontal="right" vertical="center" wrapText="1"/>
    </xf>
    <xf numFmtId="0" fontId="0" fillId="0" borderId="0" xfId="0" applyNumberFormat="1" applyFont="1" applyFill="1" applyBorder="1" applyAlignment="1">
      <alignment horizontal="right" vertical="center" wrapText="1"/>
    </xf>
    <xf numFmtId="0" fontId="0" fillId="2" borderId="0" xfId="0" applyNumberFormat="1" applyFont="1" applyFill="1" applyBorder="1" applyAlignment="1">
      <alignment horizontal="right" vertical="center" wrapText="1"/>
    </xf>
    <xf numFmtId="0" fontId="10" fillId="0" borderId="0" xfId="0" applyNumberFormat="1" applyFont="1" applyFill="1"/>
    <xf numFmtId="0" fontId="3" fillId="0" borderId="1" xfId="0" applyNumberFormat="1" applyFont="1" applyFill="1" applyBorder="1" applyAlignment="1" applyProtection="1">
      <alignment horizontal="left"/>
    </xf>
    <xf numFmtId="0" fontId="3" fillId="0" borderId="5" xfId="0" applyNumberFormat="1" applyFont="1" applyFill="1" applyBorder="1" applyAlignment="1">
      <alignment horizontal="centerContinuous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>
      <alignment vertical="center"/>
    </xf>
    <xf numFmtId="3" fontId="3" fillId="0" borderId="7" xfId="0" applyNumberFormat="1" applyFont="1" applyFill="1" applyBorder="1" applyAlignment="1" applyProtection="1">
      <alignment vertical="center" wrapText="1"/>
    </xf>
    <xf numFmtId="0" fontId="3" fillId="0" borderId="12" xfId="0" applyNumberFormat="1" applyFont="1" applyFill="1" applyBorder="1" applyAlignment="1">
      <alignment vertical="center"/>
    </xf>
    <xf numFmtId="177" fontId="3" fillId="0" borderId="7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 applyProtection="1">
      <alignment vertical="center" wrapText="1"/>
    </xf>
    <xf numFmtId="3" fontId="3" fillId="0" borderId="6" xfId="0" applyNumberFormat="1" applyFont="1" applyFill="1" applyBorder="1" applyAlignment="1">
      <alignment vertical="center" wrapText="1"/>
    </xf>
    <xf numFmtId="177" fontId="3" fillId="0" borderId="13" xfId="0" applyNumberFormat="1" applyFont="1" applyFill="1" applyBorder="1" applyAlignment="1" applyProtection="1">
      <alignment vertical="center" wrapText="1"/>
    </xf>
    <xf numFmtId="177" fontId="3" fillId="0" borderId="8" xfId="0" applyNumberFormat="1" applyFont="1" applyFill="1" applyBorder="1" applyAlignment="1" applyProtection="1">
      <alignment vertical="center" wrapText="1"/>
    </xf>
    <xf numFmtId="3" fontId="3" fillId="0" borderId="3" xfId="0" applyNumberFormat="1" applyFont="1" applyFill="1" applyBorder="1" applyAlignment="1" applyProtection="1">
      <alignment vertical="center" wrapText="1"/>
    </xf>
    <xf numFmtId="1" fontId="3" fillId="0" borderId="5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 applyProtection="1">
      <alignment vertical="center" wrapText="1"/>
    </xf>
    <xf numFmtId="0" fontId="3" fillId="0" borderId="5" xfId="0" applyNumberFormat="1" applyFont="1" applyFill="1" applyBorder="1" applyAlignment="1">
      <alignment vertical="center"/>
    </xf>
    <xf numFmtId="1" fontId="3" fillId="0" borderId="6" xfId="0" applyNumberFormat="1" applyFont="1" applyFill="1" applyBorder="1" applyAlignment="1">
      <alignment vertical="center"/>
    </xf>
    <xf numFmtId="177" fontId="3" fillId="0" borderId="9" xfId="0" applyNumberFormat="1" applyFont="1" applyFill="1" applyBorder="1" applyAlignment="1" applyProtection="1">
      <alignment vertical="center" wrapText="1"/>
    </xf>
    <xf numFmtId="177" fontId="3" fillId="0" borderId="6" xfId="0" applyNumberFormat="1" applyFont="1" applyFill="1" applyBorder="1" applyAlignment="1" applyProtection="1">
      <alignment vertical="center" wrapText="1"/>
    </xf>
    <xf numFmtId="177" fontId="3" fillId="0" borderId="5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vertical="center" wrapText="1"/>
    </xf>
    <xf numFmtId="3" fontId="3" fillId="0" borderId="3" xfId="0" applyNumberFormat="1" applyFont="1" applyFill="1" applyBorder="1" applyAlignment="1">
      <alignment vertical="center" wrapText="1"/>
    </xf>
    <xf numFmtId="177" fontId="3" fillId="0" borderId="3" xfId="0" applyNumberFormat="1" applyFont="1" applyFill="1" applyBorder="1" applyAlignment="1">
      <alignment vertical="center" wrapText="1"/>
    </xf>
    <xf numFmtId="3" fontId="3" fillId="0" borderId="6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vertical="center" wrapText="1"/>
    </xf>
    <xf numFmtId="177" fontId="3" fillId="0" borderId="2" xfId="0" applyNumberFormat="1" applyFont="1" applyFill="1" applyBorder="1" applyAlignment="1">
      <alignment vertical="center" wrapText="1"/>
    </xf>
    <xf numFmtId="177" fontId="3" fillId="0" borderId="5" xfId="0" applyNumberFormat="1" applyFont="1" applyFill="1" applyBorder="1" applyAlignment="1">
      <alignment vertical="center" wrapText="1"/>
    </xf>
    <xf numFmtId="0" fontId="12" fillId="0" borderId="0" xfId="0" applyNumberFormat="1" applyFont="1" applyFill="1" applyAlignment="1">
      <alignment horizontal="center"/>
    </xf>
    <xf numFmtId="0" fontId="13" fillId="0" borderId="0" xfId="0" applyNumberFormat="1" applyFont="1" applyFill="1"/>
    <xf numFmtId="0" fontId="10" fillId="0" borderId="0" xfId="0" applyNumberFormat="1" applyFont="1" applyFill="1" applyAlignment="1">
      <alignment horizontal="center"/>
    </xf>
    <xf numFmtId="1" fontId="12" fillId="0" borderId="0" xfId="0" applyNumberFormat="1" applyFont="1" applyFill="1"/>
    <xf numFmtId="0" fontId="1" fillId="0" borderId="5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/>
    </xf>
    <xf numFmtId="178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>
      <alignment horizontal="centerContinuous" vertical="center"/>
    </xf>
    <xf numFmtId="4" fontId="3" fillId="0" borderId="7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>
      <alignment vertical="center"/>
    </xf>
    <xf numFmtId="1" fontId="14" fillId="0" borderId="0" xfId="0" applyNumberFormat="1" applyFont="1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1"/>
  <sheetViews>
    <sheetView showGridLines="0" showZeros="0" workbookViewId="0">
      <selection activeCell="A1" sqref="A1"/>
    </sheetView>
  </sheetViews>
  <sheetFormatPr defaultColWidth="8.62222222222222" defaultRowHeight="20.25" customHeight="1"/>
  <cols>
    <col min="1" max="1" width="53.5" customWidth="1"/>
    <col min="2" max="2" width="33.5" customWidth="1"/>
    <col min="3" max="3" width="53.5" customWidth="1"/>
    <col min="4" max="4" width="33.5" customWidth="1"/>
    <col min="5" max="16384" width="8.62222222222222" customWidth="1"/>
  </cols>
  <sheetData>
    <row r="1" customHeight="1" spans="1:31">
      <c r="A1" s="160"/>
      <c r="B1" s="160"/>
      <c r="C1" s="160"/>
      <c r="D1" s="34" t="s">
        <v>0</v>
      </c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</row>
    <row r="2" customHeight="1" spans="1:31">
      <c r="A2" s="4" t="s">
        <v>1</v>
      </c>
      <c r="B2" s="4"/>
      <c r="C2" s="4"/>
      <c r="D2" s="4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</row>
    <row r="3" customHeight="1" spans="1:31">
      <c r="A3" s="197"/>
      <c r="B3" s="161"/>
      <c r="C3" s="32"/>
      <c r="D3" s="7" t="s">
        <v>2</v>
      </c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</row>
    <row r="4" customHeight="1" spans="1:31">
      <c r="A4" s="198" t="s">
        <v>3</v>
      </c>
      <c r="B4" s="162"/>
      <c r="C4" s="162" t="s">
        <v>4</v>
      </c>
      <c r="D4" s="162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</row>
    <row r="5" customHeight="1" spans="1:31">
      <c r="A5" s="163" t="s">
        <v>5</v>
      </c>
      <c r="B5" s="164" t="s">
        <v>6</v>
      </c>
      <c r="C5" s="163" t="s">
        <v>5</v>
      </c>
      <c r="D5" s="199" t="s">
        <v>6</v>
      </c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</row>
    <row r="6" customHeight="1" spans="1:31">
      <c r="A6" s="166" t="s">
        <v>7</v>
      </c>
      <c r="B6" s="170">
        <v>19145992</v>
      </c>
      <c r="C6" s="200" t="s">
        <v>8</v>
      </c>
      <c r="D6" s="167">
        <v>0</v>
      </c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</row>
    <row r="7" customHeight="1" spans="1:31">
      <c r="A7" s="177" t="s">
        <v>9</v>
      </c>
      <c r="B7" s="174">
        <v>0</v>
      </c>
      <c r="C7" s="166" t="s">
        <v>10</v>
      </c>
      <c r="D7" s="167">
        <v>0</v>
      </c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</row>
    <row r="8" customHeight="1" spans="1:31">
      <c r="A8" s="166" t="s">
        <v>11</v>
      </c>
      <c r="B8" s="170">
        <v>0</v>
      </c>
      <c r="C8" s="200" t="s">
        <v>12</v>
      </c>
      <c r="D8" s="167">
        <v>0</v>
      </c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</row>
    <row r="9" customHeight="1" spans="1:31">
      <c r="A9" s="177" t="s">
        <v>13</v>
      </c>
      <c r="B9" s="176">
        <v>0</v>
      </c>
      <c r="C9" s="166" t="s">
        <v>14</v>
      </c>
      <c r="D9" s="167">
        <v>0</v>
      </c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</row>
    <row r="10" customHeight="1" spans="1:31">
      <c r="A10" s="177" t="s">
        <v>15</v>
      </c>
      <c r="B10" s="170">
        <v>0</v>
      </c>
      <c r="C10" s="166" t="s">
        <v>16</v>
      </c>
      <c r="D10" s="167">
        <v>14101077</v>
      </c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</row>
    <row r="11" customHeight="1" spans="1:31">
      <c r="A11" s="177" t="s">
        <v>17</v>
      </c>
      <c r="B11" s="170">
        <v>0</v>
      </c>
      <c r="C11" s="166" t="s">
        <v>18</v>
      </c>
      <c r="D11" s="167">
        <v>0</v>
      </c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</row>
    <row r="12" customHeight="1" spans="1:31">
      <c r="A12" s="177"/>
      <c r="B12" s="170"/>
      <c r="C12" s="166" t="s">
        <v>19</v>
      </c>
      <c r="D12" s="167">
        <v>0</v>
      </c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</row>
    <row r="13" customHeight="1" spans="1:31">
      <c r="A13" s="175"/>
      <c r="B13" s="170"/>
      <c r="C13" s="166" t="s">
        <v>20</v>
      </c>
      <c r="D13" s="167">
        <v>2776039</v>
      </c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</row>
    <row r="14" customHeight="1" spans="1:31">
      <c r="A14" s="175"/>
      <c r="B14" s="170"/>
      <c r="C14" s="166" t="s">
        <v>21</v>
      </c>
      <c r="D14" s="167">
        <v>0</v>
      </c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</row>
    <row r="15" customHeight="1" spans="1:31">
      <c r="A15" s="175"/>
      <c r="B15" s="170"/>
      <c r="C15" s="166" t="s">
        <v>22</v>
      </c>
      <c r="D15" s="167">
        <v>735736</v>
      </c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</row>
    <row r="16" customHeight="1" spans="1:31">
      <c r="A16" s="175"/>
      <c r="B16" s="170"/>
      <c r="C16" s="166" t="s">
        <v>23</v>
      </c>
      <c r="D16" s="167">
        <v>0</v>
      </c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</row>
    <row r="17" customHeight="1" spans="1:31">
      <c r="A17" s="175"/>
      <c r="B17" s="170"/>
      <c r="C17" s="166" t="s">
        <v>24</v>
      </c>
      <c r="D17" s="167">
        <v>0</v>
      </c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</row>
    <row r="18" customHeight="1" spans="1:31">
      <c r="A18" s="175"/>
      <c r="B18" s="170"/>
      <c r="C18" s="166" t="s">
        <v>25</v>
      </c>
      <c r="D18" s="167">
        <v>0</v>
      </c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</row>
    <row r="19" customHeight="1" spans="1:31">
      <c r="A19" s="175"/>
      <c r="B19" s="170"/>
      <c r="C19" s="166" t="s">
        <v>26</v>
      </c>
      <c r="D19" s="167">
        <v>0</v>
      </c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</row>
    <row r="20" customHeight="1" spans="1:31">
      <c r="A20" s="175"/>
      <c r="B20" s="170"/>
      <c r="C20" s="166" t="s">
        <v>27</v>
      </c>
      <c r="D20" s="167">
        <v>0</v>
      </c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</row>
    <row r="21" customHeight="1" spans="1:31">
      <c r="A21" s="175"/>
      <c r="B21" s="170"/>
      <c r="C21" s="166" t="s">
        <v>28</v>
      </c>
      <c r="D21" s="167">
        <v>0</v>
      </c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</row>
    <row r="22" customHeight="1" spans="1:31">
      <c r="A22" s="175"/>
      <c r="B22" s="170"/>
      <c r="C22" s="166" t="s">
        <v>29</v>
      </c>
      <c r="D22" s="167">
        <v>0</v>
      </c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</row>
    <row r="23" customHeight="1" spans="1:31">
      <c r="A23" s="175"/>
      <c r="B23" s="170"/>
      <c r="C23" s="166" t="s">
        <v>30</v>
      </c>
      <c r="D23" s="167">
        <v>0</v>
      </c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</row>
    <row r="24" customHeight="1" spans="1:31">
      <c r="A24" s="175"/>
      <c r="B24" s="170"/>
      <c r="C24" s="166" t="s">
        <v>31</v>
      </c>
      <c r="D24" s="167">
        <v>0</v>
      </c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</row>
    <row r="25" customHeight="1" spans="1:31">
      <c r="A25" s="175"/>
      <c r="B25" s="170"/>
      <c r="C25" s="166" t="s">
        <v>32</v>
      </c>
      <c r="D25" s="167">
        <v>1533140</v>
      </c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</row>
    <row r="26" customHeight="1" spans="1:31">
      <c r="A26" s="177"/>
      <c r="B26" s="170"/>
      <c r="C26" s="166" t="s">
        <v>33</v>
      </c>
      <c r="D26" s="167">
        <v>0</v>
      </c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</row>
    <row r="27" customHeight="1" spans="1:31">
      <c r="A27" s="177"/>
      <c r="B27" s="170"/>
      <c r="C27" s="166" t="s">
        <v>34</v>
      </c>
      <c r="D27" s="167">
        <v>0</v>
      </c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</row>
    <row r="28" customHeight="1" spans="1:31">
      <c r="A28" s="177"/>
      <c r="B28" s="170"/>
      <c r="C28" s="166" t="s">
        <v>35</v>
      </c>
      <c r="D28" s="170">
        <v>0</v>
      </c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</row>
    <row r="29" customHeight="1" spans="1:31">
      <c r="A29" s="177"/>
      <c r="B29" s="170"/>
      <c r="C29" s="166" t="s">
        <v>36</v>
      </c>
      <c r="D29" s="174">
        <v>0</v>
      </c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</row>
    <row r="30" customHeight="1" spans="1:31">
      <c r="A30" s="177"/>
      <c r="B30" s="170"/>
      <c r="C30" s="166" t="s">
        <v>37</v>
      </c>
      <c r="D30" s="167">
        <v>0</v>
      </c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</row>
    <row r="31" customHeight="1" spans="1:31">
      <c r="A31" s="177"/>
      <c r="B31" s="170"/>
      <c r="C31" s="166" t="s">
        <v>38</v>
      </c>
      <c r="D31" s="167">
        <v>0</v>
      </c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</row>
    <row r="32" customHeight="1" spans="1:31">
      <c r="A32" s="177"/>
      <c r="B32" s="170"/>
      <c r="C32" s="166" t="s">
        <v>39</v>
      </c>
      <c r="D32" s="167">
        <v>0</v>
      </c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</row>
    <row r="33" customHeight="1" spans="1:31">
      <c r="A33" s="177"/>
      <c r="B33" s="170"/>
      <c r="C33" s="166" t="s">
        <v>40</v>
      </c>
      <c r="D33" s="167">
        <v>0</v>
      </c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</row>
    <row r="34" customHeight="1" spans="1:31">
      <c r="A34" s="177"/>
      <c r="B34" s="170"/>
      <c r="C34" s="166" t="s">
        <v>41</v>
      </c>
      <c r="D34" s="170">
        <v>0</v>
      </c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</row>
    <row r="35" customHeight="1" spans="1:31">
      <c r="A35" s="163" t="s">
        <v>42</v>
      </c>
      <c r="B35" s="182">
        <f>SUM(B6:B33)</f>
        <v>19145992</v>
      </c>
      <c r="C35" s="163" t="s">
        <v>43</v>
      </c>
      <c r="D35" s="187">
        <f>SUM(D6:D34)</f>
        <v>19145992</v>
      </c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</row>
    <row r="36" customHeight="1" spans="1:31">
      <c r="A36" s="177" t="s">
        <v>44</v>
      </c>
      <c r="B36" s="170">
        <v>0</v>
      </c>
      <c r="C36" s="177" t="s">
        <v>45</v>
      </c>
      <c r="D36" s="170">
        <v>0</v>
      </c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</row>
    <row r="37" customHeight="1" spans="1:31">
      <c r="A37" s="177" t="s">
        <v>46</v>
      </c>
      <c r="B37" s="170"/>
      <c r="C37" s="177" t="s">
        <v>47</v>
      </c>
      <c r="D37" s="170">
        <v>0</v>
      </c>
      <c r="E37" s="193"/>
      <c r="F37" s="193"/>
      <c r="G37" s="201" t="s">
        <v>48</v>
      </c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</row>
    <row r="38" customHeight="1" spans="1:31">
      <c r="A38" s="177"/>
      <c r="B38" s="170"/>
      <c r="C38" s="177" t="s">
        <v>49</v>
      </c>
      <c r="D38" s="170">
        <v>0</v>
      </c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</row>
    <row r="39" customHeight="1" spans="1:31">
      <c r="A39" s="177"/>
      <c r="B39" s="186"/>
      <c r="C39" s="177"/>
      <c r="D39" s="182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</row>
    <row r="40" customHeight="1" spans="1:31">
      <c r="A40" s="163" t="s">
        <v>50</v>
      </c>
      <c r="B40" s="186">
        <f>SUM(B35:B37)</f>
        <v>19145992</v>
      </c>
      <c r="C40" s="163" t="s">
        <v>51</v>
      </c>
      <c r="D40" s="182">
        <f>SUM(D35,D36,D38)</f>
        <v>19145992</v>
      </c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</row>
    <row r="41" customHeight="1" spans="1:31">
      <c r="A41" s="190"/>
      <c r="B41" s="191"/>
      <c r="C41" s="192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</row>
  </sheetData>
  <mergeCells count="1">
    <mergeCell ref="A2:D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verticalDpi="180"/>
  <headerFooter alignWithMargins="0" scaleWithDoc="0">
    <oddFooter>&amp;C第 &amp;P 页,共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9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11" customWidth="1"/>
    <col min="4" max="4" width="9.12222222222222" customWidth="1"/>
    <col min="5" max="5" width="38" customWidth="1"/>
    <col min="6" max="10" width="13.3777777777778" customWidth="1"/>
    <col min="11" max="14" width="12.1222222222222" customWidth="1"/>
    <col min="15" max="15" width="11.8777777777778" customWidth="1"/>
    <col min="16" max="17" width="10.6222222222222" customWidth="1"/>
    <col min="18" max="18" width="12.1222222222222" customWidth="1"/>
    <col min="19" max="19" width="9.87777777777778" customWidth="1"/>
    <col min="20" max="20" width="10.6222222222222" customWidth="1"/>
    <col min="21" max="16384" width="9.12222222222222" customWidth="1"/>
  </cols>
  <sheetData>
    <row r="1" ht="20.1" customHeight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04"/>
      <c r="T1" s="70" t="s">
        <v>52</v>
      </c>
    </row>
    <row r="2" ht="20.1" customHeight="1" spans="1:20">
      <c r="A2" s="4" t="s">
        <v>53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0.1" customHeight="1" spans="1:20">
      <c r="A3" s="195"/>
      <c r="B3" s="195"/>
      <c r="C3" s="195"/>
      <c r="D3" s="195"/>
      <c r="E3" s="195"/>
      <c r="F3" s="35"/>
      <c r="G3" s="35"/>
      <c r="H3" s="35"/>
      <c r="I3" s="35"/>
      <c r="J3" s="97"/>
      <c r="K3" s="97"/>
      <c r="L3" s="97"/>
      <c r="M3" s="97"/>
      <c r="N3" s="97"/>
      <c r="O3" s="97"/>
      <c r="P3" s="97"/>
      <c r="Q3" s="97"/>
      <c r="R3" s="97"/>
      <c r="S3" s="28"/>
      <c r="T3" s="7" t="s">
        <v>2</v>
      </c>
    </row>
    <row r="4" ht="20.1" customHeight="1" spans="1:20">
      <c r="A4" s="8" t="s">
        <v>54</v>
      </c>
      <c r="B4" s="8"/>
      <c r="C4" s="8"/>
      <c r="D4" s="8"/>
      <c r="E4" s="8"/>
      <c r="F4" s="17" t="s">
        <v>55</v>
      </c>
      <c r="G4" s="11" t="s">
        <v>56</v>
      </c>
      <c r="H4" s="17" t="s">
        <v>57</v>
      </c>
      <c r="I4" s="17" t="s">
        <v>58</v>
      </c>
      <c r="J4" s="17" t="s">
        <v>59</v>
      </c>
      <c r="K4" s="17" t="s">
        <v>60</v>
      </c>
      <c r="L4" s="17"/>
      <c r="M4" s="152" t="s">
        <v>61</v>
      </c>
      <c r="N4" s="109" t="s">
        <v>62</v>
      </c>
      <c r="O4" s="109"/>
      <c r="P4" s="109"/>
      <c r="Q4" s="109"/>
      <c r="R4" s="109"/>
      <c r="S4" s="17" t="s">
        <v>63</v>
      </c>
      <c r="T4" s="17" t="s">
        <v>64</v>
      </c>
    </row>
    <row r="5" ht="20.1" customHeight="1" spans="1:20">
      <c r="A5" s="12" t="s">
        <v>65</v>
      </c>
      <c r="B5" s="12"/>
      <c r="C5" s="12"/>
      <c r="D5" s="17" t="s">
        <v>66</v>
      </c>
      <c r="E5" s="17" t="s">
        <v>67</v>
      </c>
      <c r="F5" s="17"/>
      <c r="G5" s="11"/>
      <c r="H5" s="17"/>
      <c r="I5" s="17"/>
      <c r="J5" s="17"/>
      <c r="K5" s="196" t="s">
        <v>68</v>
      </c>
      <c r="L5" s="17" t="s">
        <v>69</v>
      </c>
      <c r="M5" s="152"/>
      <c r="N5" s="17" t="s">
        <v>70</v>
      </c>
      <c r="O5" s="17" t="s">
        <v>71</v>
      </c>
      <c r="P5" s="17" t="s">
        <v>72</v>
      </c>
      <c r="Q5" s="17" t="s">
        <v>73</v>
      </c>
      <c r="R5" s="17" t="s">
        <v>74</v>
      </c>
      <c r="S5" s="17"/>
      <c r="T5" s="17"/>
    </row>
    <row r="6" ht="30.75" customHeight="1" spans="1:20">
      <c r="A6" s="71" t="s">
        <v>75</v>
      </c>
      <c r="B6" s="71" t="s">
        <v>76</v>
      </c>
      <c r="C6" s="71" t="s">
        <v>77</v>
      </c>
      <c r="D6" s="17"/>
      <c r="E6" s="17"/>
      <c r="F6" s="17"/>
      <c r="G6" s="11"/>
      <c r="H6" s="17"/>
      <c r="I6" s="17"/>
      <c r="J6" s="17"/>
      <c r="K6" s="196"/>
      <c r="L6" s="17"/>
      <c r="M6" s="152"/>
      <c r="N6" s="17"/>
      <c r="O6" s="17"/>
      <c r="P6" s="17"/>
      <c r="Q6" s="17"/>
      <c r="R6" s="17"/>
      <c r="S6" s="17"/>
      <c r="T6" s="17"/>
    </row>
    <row r="7" s="69" customFormat="1" customHeight="1" spans="1:20">
      <c r="A7" s="73" t="s">
        <v>78</v>
      </c>
      <c r="B7" s="73" t="s">
        <v>78</v>
      </c>
      <c r="C7" s="73" t="s">
        <v>78</v>
      </c>
      <c r="D7" s="73" t="s">
        <v>78</v>
      </c>
      <c r="E7" s="73" t="s">
        <v>78</v>
      </c>
      <c r="F7" s="73">
        <v>1</v>
      </c>
      <c r="G7" s="74">
        <v>2</v>
      </c>
      <c r="H7" s="74">
        <v>3</v>
      </c>
      <c r="I7" s="74">
        <v>4</v>
      </c>
      <c r="J7" s="74">
        <v>5</v>
      </c>
      <c r="K7" s="74">
        <v>6</v>
      </c>
      <c r="L7" s="74">
        <v>7</v>
      </c>
      <c r="M7" s="74">
        <v>8</v>
      </c>
      <c r="N7" s="74">
        <v>9</v>
      </c>
      <c r="O7" s="74">
        <v>10</v>
      </c>
      <c r="P7" s="74">
        <v>11</v>
      </c>
      <c r="Q7" s="74">
        <v>12</v>
      </c>
      <c r="R7" s="74">
        <v>13</v>
      </c>
      <c r="S7" s="74">
        <v>14</v>
      </c>
      <c r="T7" s="74">
        <v>15</v>
      </c>
    </row>
    <row r="8" ht="20.1" customHeight="1" spans="1:20">
      <c r="A8" s="46"/>
      <c r="B8" s="46"/>
      <c r="C8" s="46"/>
      <c r="D8" s="46"/>
      <c r="E8" s="194" t="s">
        <v>55</v>
      </c>
      <c r="F8" s="58">
        <v>19145992</v>
      </c>
      <c r="G8" s="56"/>
      <c r="H8" s="57">
        <v>19145992</v>
      </c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6"/>
    </row>
    <row r="9" ht="20.1" customHeight="1" spans="1:20">
      <c r="A9" s="46"/>
      <c r="B9" s="46"/>
      <c r="C9" s="46"/>
      <c r="D9" s="46" t="s">
        <v>79</v>
      </c>
      <c r="E9" s="194" t="s">
        <v>80</v>
      </c>
      <c r="F9" s="58">
        <v>19145992</v>
      </c>
      <c r="G9" s="56"/>
      <c r="H9" s="57">
        <v>19145992</v>
      </c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6"/>
    </row>
    <row r="10" ht="20.1" customHeight="1" spans="1:20">
      <c r="A10" s="46" t="s">
        <v>81</v>
      </c>
      <c r="B10" s="46" t="s">
        <v>82</v>
      </c>
      <c r="C10" s="46" t="s">
        <v>82</v>
      </c>
      <c r="D10" s="46" t="s">
        <v>83</v>
      </c>
      <c r="E10" s="194" t="s">
        <v>84</v>
      </c>
      <c r="F10" s="58">
        <v>14101077</v>
      </c>
      <c r="G10" s="56"/>
      <c r="H10" s="57">
        <v>14101077</v>
      </c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6"/>
    </row>
    <row r="11" ht="20.1" customHeight="1" spans="1:20">
      <c r="A11" s="46" t="s">
        <v>85</v>
      </c>
      <c r="B11" s="46" t="s">
        <v>86</v>
      </c>
      <c r="C11" s="46" t="s">
        <v>86</v>
      </c>
      <c r="D11" s="46" t="s">
        <v>83</v>
      </c>
      <c r="E11" s="194" t="s">
        <v>87</v>
      </c>
      <c r="F11" s="58">
        <v>2555239</v>
      </c>
      <c r="G11" s="56"/>
      <c r="H11" s="57">
        <v>2555239</v>
      </c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6"/>
    </row>
    <row r="12" ht="20.1" customHeight="1" spans="1:20">
      <c r="A12" s="46" t="s">
        <v>85</v>
      </c>
      <c r="B12" s="46" t="s">
        <v>88</v>
      </c>
      <c r="C12" s="46" t="s">
        <v>89</v>
      </c>
      <c r="D12" s="46" t="s">
        <v>83</v>
      </c>
      <c r="E12" s="194" t="s">
        <v>90</v>
      </c>
      <c r="F12" s="58">
        <v>220800</v>
      </c>
      <c r="G12" s="56"/>
      <c r="H12" s="57">
        <v>220800</v>
      </c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6"/>
    </row>
    <row r="13" ht="20.1" customHeight="1" spans="1:20">
      <c r="A13" s="46" t="s">
        <v>91</v>
      </c>
      <c r="B13" s="46" t="s">
        <v>92</v>
      </c>
      <c r="C13" s="46" t="s">
        <v>82</v>
      </c>
      <c r="D13" s="46" t="s">
        <v>83</v>
      </c>
      <c r="E13" s="194" t="s">
        <v>93</v>
      </c>
      <c r="F13" s="58">
        <v>735736</v>
      </c>
      <c r="G13" s="56"/>
      <c r="H13" s="57">
        <v>735736</v>
      </c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6"/>
    </row>
    <row r="14" ht="20.1" customHeight="1" spans="1:20">
      <c r="A14" s="46" t="s">
        <v>94</v>
      </c>
      <c r="B14" s="46" t="s">
        <v>82</v>
      </c>
      <c r="C14" s="46" t="s">
        <v>89</v>
      </c>
      <c r="D14" s="46" t="s">
        <v>83</v>
      </c>
      <c r="E14" s="194" t="s">
        <v>95</v>
      </c>
      <c r="F14" s="58">
        <v>1533140</v>
      </c>
      <c r="G14" s="56"/>
      <c r="H14" s="57">
        <v>1533140</v>
      </c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6"/>
    </row>
    <row r="15" ht="20.1" customHeight="1" spans="1:20">
      <c r="A15" s="25"/>
      <c r="B15" s="25"/>
      <c r="C15" s="25"/>
      <c r="D15" s="25"/>
      <c r="E15" s="25"/>
      <c r="F15" s="47"/>
      <c r="G15" s="47"/>
      <c r="H15" s="47"/>
      <c r="I15" s="47"/>
      <c r="J15" s="26"/>
      <c r="K15" s="27"/>
      <c r="L15" s="47"/>
      <c r="M15" s="26"/>
      <c r="N15" s="27"/>
      <c r="O15" s="47"/>
      <c r="P15" s="47"/>
      <c r="Q15" s="47"/>
      <c r="R15" s="26"/>
      <c r="S15" s="27"/>
      <c r="T15" s="26"/>
    </row>
    <row r="16" ht="20.1" customHeight="1" spans="1:20">
      <c r="A16" s="25"/>
      <c r="B16" s="25"/>
      <c r="C16" s="25"/>
      <c r="D16" s="25"/>
      <c r="E16" s="25"/>
      <c r="F16" s="47"/>
      <c r="G16" s="47"/>
      <c r="H16" s="47"/>
      <c r="I16" s="47"/>
      <c r="J16" s="26"/>
      <c r="K16" s="27"/>
      <c r="L16" s="47"/>
      <c r="M16" s="26"/>
      <c r="N16" s="27"/>
      <c r="O16" s="47"/>
      <c r="P16" s="47"/>
      <c r="Q16" s="47"/>
      <c r="R16" s="26"/>
      <c r="S16" s="27"/>
      <c r="T16" s="26"/>
    </row>
    <row r="17" ht="20.1" customHeight="1" spans="1:20">
      <c r="A17" s="25"/>
      <c r="B17" s="25"/>
      <c r="C17" s="25"/>
      <c r="D17" s="25"/>
      <c r="E17" s="25"/>
      <c r="F17" s="47"/>
      <c r="G17" s="47"/>
      <c r="H17" s="47"/>
      <c r="I17" s="47"/>
      <c r="J17" s="26"/>
      <c r="K17" s="27"/>
      <c r="L17" s="47"/>
      <c r="M17" s="26"/>
      <c r="N17" s="27"/>
      <c r="O17" s="47"/>
      <c r="P17" s="47"/>
      <c r="Q17" s="47"/>
      <c r="R17" s="26"/>
      <c r="S17" s="27"/>
      <c r="T17" s="26"/>
    </row>
    <row r="18" ht="20.1" customHeight="1" spans="1:20">
      <c r="A18" s="25"/>
      <c r="B18" s="25"/>
      <c r="C18" s="25"/>
      <c r="D18" s="25"/>
      <c r="E18" s="25"/>
      <c r="F18" s="47"/>
      <c r="G18" s="47"/>
      <c r="H18" s="47"/>
      <c r="I18" s="47"/>
      <c r="J18" s="26"/>
      <c r="K18" s="27"/>
      <c r="L18" s="47"/>
      <c r="M18" s="26"/>
      <c r="N18" s="27"/>
      <c r="O18" s="47"/>
      <c r="P18" s="47"/>
      <c r="Q18" s="47"/>
      <c r="R18" s="26"/>
      <c r="S18" s="27"/>
      <c r="T18" s="26"/>
    </row>
    <row r="19" ht="20.1" customHeight="1" spans="1:20">
      <c r="A19" s="25"/>
      <c r="B19" s="25"/>
      <c r="C19" s="25"/>
      <c r="D19" s="25"/>
      <c r="E19" s="25"/>
      <c r="F19" s="47"/>
      <c r="G19" s="47"/>
      <c r="H19" s="47"/>
      <c r="I19" s="47"/>
      <c r="J19" s="26"/>
      <c r="K19" s="27"/>
      <c r="L19" s="47"/>
      <c r="M19" s="26"/>
      <c r="N19" s="27"/>
      <c r="O19" s="47"/>
      <c r="P19" s="47"/>
      <c r="Q19" s="47"/>
      <c r="R19" s="26"/>
      <c r="S19" s="27"/>
      <c r="T19" s="26"/>
    </row>
  </sheetData>
  <mergeCells count="19">
    <mergeCell ref="A2:T2"/>
    <mergeCell ref="K4:L4"/>
    <mergeCell ref="D5:D6"/>
    <mergeCell ref="E5:E6"/>
    <mergeCell ref="F4:F6"/>
    <mergeCell ref="G4:G6"/>
    <mergeCell ref="H4:H6"/>
    <mergeCell ref="I4:I6"/>
    <mergeCell ref="J4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showGridLines="0" showZeros="0" workbookViewId="0">
      <selection activeCell="A1" sqref="A1"/>
    </sheetView>
  </sheetViews>
  <sheetFormatPr defaultColWidth="9.14444444444444" defaultRowHeight="12.75" customHeight="1"/>
  <cols>
    <col min="1" max="3" width="11" customWidth="1"/>
    <col min="4" max="4" width="9.12222222222222" customWidth="1"/>
    <col min="5" max="5" width="38" customWidth="1"/>
    <col min="6" max="6" width="13.3777777777778" customWidth="1"/>
    <col min="7" max="8" width="15.6222222222222" customWidth="1"/>
    <col min="9" max="9" width="9.14444444444444" customWidth="1"/>
    <col min="10" max="10" width="10.6222222222222" customWidth="1"/>
    <col min="11" max="16384" width="9.14444444444444" customWidth="1"/>
  </cols>
  <sheetData>
    <row r="1" ht="20.1" customHeight="1" spans="1:10">
      <c r="A1" s="1"/>
      <c r="B1" s="2"/>
      <c r="C1" s="2"/>
      <c r="D1" s="2"/>
      <c r="E1" s="2"/>
      <c r="F1" s="2"/>
      <c r="G1" s="2"/>
      <c r="H1" s="2"/>
      <c r="I1" s="2"/>
      <c r="J1" s="70" t="s">
        <v>96</v>
      </c>
    </row>
    <row r="2" ht="20.1" customHeight="1" spans="1:10">
      <c r="A2" s="4" t="s">
        <v>97</v>
      </c>
      <c r="B2" s="4"/>
      <c r="C2" s="4"/>
      <c r="D2" s="4"/>
      <c r="E2" s="4"/>
      <c r="F2" s="4"/>
      <c r="G2" s="4"/>
      <c r="H2" s="4"/>
      <c r="I2" s="4"/>
      <c r="J2" s="4"/>
    </row>
    <row r="3" ht="20.1" customHeight="1" spans="1:10">
      <c r="A3" s="5"/>
      <c r="B3" s="5"/>
      <c r="C3" s="5"/>
      <c r="D3" s="5"/>
      <c r="E3" s="5"/>
      <c r="F3" s="35"/>
      <c r="G3" s="35"/>
      <c r="H3" s="35"/>
      <c r="I3" s="35"/>
      <c r="J3" s="7" t="s">
        <v>2</v>
      </c>
    </row>
    <row r="4" ht="20.1" customHeight="1" spans="1:10">
      <c r="A4" s="12" t="s">
        <v>54</v>
      </c>
      <c r="B4" s="12"/>
      <c r="C4" s="12"/>
      <c r="D4" s="12"/>
      <c r="E4" s="12"/>
      <c r="F4" s="17" t="s">
        <v>55</v>
      </c>
      <c r="G4" s="17" t="s">
        <v>98</v>
      </c>
      <c r="H4" s="17" t="s">
        <v>99</v>
      </c>
      <c r="I4" s="17" t="s">
        <v>100</v>
      </c>
      <c r="J4" s="17" t="s">
        <v>101</v>
      </c>
    </row>
    <row r="5" ht="20.1" customHeight="1" spans="1:10">
      <c r="A5" s="12" t="s">
        <v>65</v>
      </c>
      <c r="B5" s="12"/>
      <c r="C5" s="12"/>
      <c r="D5" s="17" t="s">
        <v>66</v>
      </c>
      <c r="E5" s="17" t="s">
        <v>67</v>
      </c>
      <c r="F5" s="17"/>
      <c r="G5" s="17"/>
      <c r="H5" s="17"/>
      <c r="I5" s="17"/>
      <c r="J5" s="17"/>
    </row>
    <row r="6" ht="30.75" customHeight="1" spans="1:10">
      <c r="A6" s="71" t="s">
        <v>75</v>
      </c>
      <c r="B6" s="72" t="s">
        <v>76</v>
      </c>
      <c r="C6" s="71" t="s">
        <v>77</v>
      </c>
      <c r="D6" s="17"/>
      <c r="E6" s="17"/>
      <c r="F6" s="17"/>
      <c r="G6" s="17"/>
      <c r="H6" s="17"/>
      <c r="I6" s="17"/>
      <c r="J6" s="17"/>
    </row>
    <row r="7" s="69" customFormat="1" customHeight="1" spans="1:10">
      <c r="A7" s="73" t="s">
        <v>78</v>
      </c>
      <c r="B7" s="73" t="s">
        <v>78</v>
      </c>
      <c r="C7" s="73" t="s">
        <v>78</v>
      </c>
      <c r="D7" s="73" t="s">
        <v>78</v>
      </c>
      <c r="E7" s="73" t="s">
        <v>78</v>
      </c>
      <c r="F7" s="73">
        <v>1</v>
      </c>
      <c r="G7" s="74">
        <v>2</v>
      </c>
      <c r="H7" s="74">
        <v>3</v>
      </c>
      <c r="I7" s="74">
        <v>4</v>
      </c>
      <c r="J7" s="74">
        <v>5</v>
      </c>
    </row>
    <row r="8" ht="20.1" customHeight="1" spans="1:10">
      <c r="A8" s="46"/>
      <c r="B8" s="46"/>
      <c r="C8" s="46"/>
      <c r="D8" s="46"/>
      <c r="E8" s="194" t="s">
        <v>55</v>
      </c>
      <c r="F8" s="58">
        <v>19145992</v>
      </c>
      <c r="G8" s="56">
        <v>18785992</v>
      </c>
      <c r="H8" s="59">
        <v>360000</v>
      </c>
      <c r="I8" s="57"/>
      <c r="J8" s="56"/>
    </row>
    <row r="9" ht="20.1" customHeight="1" spans="1:10">
      <c r="A9" s="46"/>
      <c r="B9" s="46"/>
      <c r="C9" s="46"/>
      <c r="D9" s="46" t="s">
        <v>79</v>
      </c>
      <c r="E9" s="194" t="s">
        <v>80</v>
      </c>
      <c r="F9" s="58">
        <v>19145992</v>
      </c>
      <c r="G9" s="56">
        <v>18785992</v>
      </c>
      <c r="H9" s="59">
        <v>360000</v>
      </c>
      <c r="I9" s="57"/>
      <c r="J9" s="56"/>
    </row>
    <row r="10" ht="20.1" customHeight="1" spans="1:10">
      <c r="A10" s="46" t="s">
        <v>81</v>
      </c>
      <c r="B10" s="46" t="s">
        <v>82</v>
      </c>
      <c r="C10" s="46" t="s">
        <v>82</v>
      </c>
      <c r="D10" s="46" t="s">
        <v>83</v>
      </c>
      <c r="E10" s="194" t="s">
        <v>84</v>
      </c>
      <c r="F10" s="58">
        <v>14101077</v>
      </c>
      <c r="G10" s="56">
        <v>13741077</v>
      </c>
      <c r="H10" s="59">
        <v>360000</v>
      </c>
      <c r="I10" s="57"/>
      <c r="J10" s="56"/>
    </row>
    <row r="11" ht="20.1" customHeight="1" spans="1:10">
      <c r="A11" s="46" t="s">
        <v>85</v>
      </c>
      <c r="B11" s="46" t="s">
        <v>86</v>
      </c>
      <c r="C11" s="46" t="s">
        <v>86</v>
      </c>
      <c r="D11" s="46" t="s">
        <v>83</v>
      </c>
      <c r="E11" s="194" t="s">
        <v>87</v>
      </c>
      <c r="F11" s="58">
        <v>2555239</v>
      </c>
      <c r="G11" s="56">
        <v>2555239</v>
      </c>
      <c r="H11" s="59">
        <v>0</v>
      </c>
      <c r="I11" s="57"/>
      <c r="J11" s="56"/>
    </row>
    <row r="12" ht="20.1" customHeight="1" spans="1:10">
      <c r="A12" s="46" t="s">
        <v>85</v>
      </c>
      <c r="B12" s="46" t="s">
        <v>88</v>
      </c>
      <c r="C12" s="46" t="s">
        <v>89</v>
      </c>
      <c r="D12" s="46" t="s">
        <v>83</v>
      </c>
      <c r="E12" s="194" t="s">
        <v>90</v>
      </c>
      <c r="F12" s="58">
        <v>220800</v>
      </c>
      <c r="G12" s="56">
        <v>220800</v>
      </c>
      <c r="H12" s="59">
        <v>0</v>
      </c>
      <c r="I12" s="57"/>
      <c r="J12" s="56"/>
    </row>
    <row r="13" ht="20.1" customHeight="1" spans="1:10">
      <c r="A13" s="46" t="s">
        <v>91</v>
      </c>
      <c r="B13" s="46" t="s">
        <v>92</v>
      </c>
      <c r="C13" s="46" t="s">
        <v>82</v>
      </c>
      <c r="D13" s="46" t="s">
        <v>83</v>
      </c>
      <c r="E13" s="194" t="s">
        <v>93</v>
      </c>
      <c r="F13" s="58">
        <v>735736</v>
      </c>
      <c r="G13" s="56">
        <v>735736</v>
      </c>
      <c r="H13" s="59">
        <v>0</v>
      </c>
      <c r="I13" s="57"/>
      <c r="J13" s="56"/>
    </row>
    <row r="14" ht="20.1" customHeight="1" spans="1:10">
      <c r="A14" s="46" t="s">
        <v>94</v>
      </c>
      <c r="B14" s="46" t="s">
        <v>82</v>
      </c>
      <c r="C14" s="46" t="s">
        <v>89</v>
      </c>
      <c r="D14" s="46" t="s">
        <v>83</v>
      </c>
      <c r="E14" s="194" t="s">
        <v>95</v>
      </c>
      <c r="F14" s="58">
        <v>1533140</v>
      </c>
      <c r="G14" s="56">
        <v>1533140</v>
      </c>
      <c r="H14" s="59">
        <v>0</v>
      </c>
      <c r="I14" s="57"/>
      <c r="J14" s="56"/>
    </row>
    <row r="15" ht="20.1" customHeight="1" spans="1:10">
      <c r="A15" s="25"/>
      <c r="B15" s="25"/>
      <c r="C15" s="25"/>
      <c r="D15" s="25"/>
      <c r="E15" s="25"/>
      <c r="F15" s="47"/>
      <c r="G15" s="47"/>
      <c r="H15" s="47"/>
      <c r="I15" s="47"/>
      <c r="J15" s="26"/>
    </row>
    <row r="16" ht="20.1" customHeight="1" spans="1:10">
      <c r="A16" s="25"/>
      <c r="B16" s="25"/>
      <c r="C16" s="25"/>
      <c r="D16" s="25"/>
      <c r="E16" s="25"/>
      <c r="F16" s="47"/>
      <c r="G16" s="47"/>
      <c r="H16" s="47"/>
      <c r="I16" s="47"/>
      <c r="J16" s="26"/>
    </row>
    <row r="17" ht="20.1" customHeight="1" spans="1:10">
      <c r="A17" s="25"/>
      <c r="B17" s="25"/>
      <c r="C17" s="25"/>
      <c r="D17" s="25"/>
      <c r="E17" s="25"/>
      <c r="F17" s="47"/>
      <c r="G17" s="47"/>
      <c r="H17" s="47"/>
      <c r="I17" s="47"/>
      <c r="J17" s="26"/>
    </row>
    <row r="18" ht="20.1" customHeight="1" spans="1:10">
      <c r="A18" s="25"/>
      <c r="B18" s="25"/>
      <c r="C18" s="25"/>
      <c r="D18" s="25"/>
      <c r="E18" s="25"/>
      <c r="F18" s="47"/>
      <c r="G18" s="47"/>
      <c r="H18" s="47"/>
      <c r="I18" s="47"/>
      <c r="J18" s="26"/>
    </row>
    <row r="19" ht="20.1" customHeight="1" spans="1:10">
      <c r="A19" s="25"/>
      <c r="B19" s="25"/>
      <c r="C19" s="25"/>
      <c r="D19" s="25"/>
      <c r="E19" s="25"/>
      <c r="F19" s="47"/>
      <c r="G19" s="47"/>
      <c r="H19" s="47"/>
      <c r="I19" s="47"/>
      <c r="J19" s="26"/>
    </row>
  </sheetData>
  <mergeCells count="8">
    <mergeCell ref="A2:J2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39"/>
  <sheetViews>
    <sheetView showGridLines="0" showZeros="0" topLeftCell="A19" workbookViewId="0">
      <selection activeCell="A1" sqref="A1"/>
    </sheetView>
  </sheetViews>
  <sheetFormatPr defaultColWidth="9.12222222222222" defaultRowHeight="20.25" customHeight="1"/>
  <cols>
    <col min="1" max="1" width="34.6222222222222" customWidth="1"/>
    <col min="2" max="2" width="24.8777777777778" customWidth="1"/>
    <col min="3" max="3" width="34.6222222222222" customWidth="1"/>
    <col min="4" max="8" width="24.8777777777778" customWidth="1"/>
    <col min="9" max="34" width="8.62222222222222" customWidth="1"/>
    <col min="35" max="35" width="8.37777777777778" customWidth="1"/>
    <col min="36" max="38" width="9.12222222222222" customWidth="1"/>
    <col min="39" max="41" width="8.37777777777778" customWidth="1"/>
    <col min="42" max="253" width="10.6222222222222" customWidth="1"/>
    <col min="254" max="16384" width="9.12222222222222" customWidth="1"/>
  </cols>
  <sheetData>
    <row r="1" customHeight="1" spans="1:34">
      <c r="A1" s="160"/>
      <c r="B1" s="160"/>
      <c r="C1" s="160"/>
      <c r="D1" s="160"/>
      <c r="E1" s="160"/>
      <c r="F1" s="160"/>
      <c r="G1" s="160"/>
      <c r="H1" s="34" t="s">
        <v>102</v>
      </c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</row>
    <row r="2" customHeight="1" spans="1:34">
      <c r="A2" s="4" t="s">
        <v>103</v>
      </c>
      <c r="B2" s="4"/>
      <c r="C2" s="4"/>
      <c r="D2" s="4"/>
      <c r="E2" s="4"/>
      <c r="F2" s="4"/>
      <c r="G2" s="4"/>
      <c r="H2" s="4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</row>
    <row r="3" customHeight="1" spans="1:34">
      <c r="A3" s="161"/>
      <c r="B3" s="161"/>
      <c r="C3" s="32"/>
      <c r="D3" s="32"/>
      <c r="E3" s="32"/>
      <c r="F3" s="32"/>
      <c r="G3" s="32"/>
      <c r="H3" s="7" t="s">
        <v>2</v>
      </c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</row>
    <row r="4" customHeight="1" spans="1:34">
      <c r="A4" s="162" t="s">
        <v>3</v>
      </c>
      <c r="B4" s="162"/>
      <c r="C4" s="162" t="s">
        <v>4</v>
      </c>
      <c r="D4" s="162"/>
      <c r="E4" s="162"/>
      <c r="F4" s="162"/>
      <c r="G4" s="162"/>
      <c r="H4" s="162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</row>
    <row r="5" customHeight="1" spans="1:34">
      <c r="A5" s="163" t="s">
        <v>5</v>
      </c>
      <c r="B5" s="164" t="s">
        <v>6</v>
      </c>
      <c r="C5" s="163" t="s">
        <v>5</v>
      </c>
      <c r="D5" s="163" t="s">
        <v>55</v>
      </c>
      <c r="E5" s="164" t="s">
        <v>104</v>
      </c>
      <c r="F5" s="165" t="s">
        <v>105</v>
      </c>
      <c r="G5" s="163" t="s">
        <v>106</v>
      </c>
      <c r="H5" s="165" t="s">
        <v>107</v>
      </c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</row>
    <row r="6" customHeight="1" spans="1:34">
      <c r="A6" s="166" t="s">
        <v>108</v>
      </c>
      <c r="B6" s="167"/>
      <c r="C6" s="168" t="s">
        <v>109</v>
      </c>
      <c r="D6" s="167">
        <f>SUM(D7:D34)</f>
        <v>19145992</v>
      </c>
      <c r="E6" s="167">
        <f>SUM(E7:E34)</f>
        <v>19145992</v>
      </c>
      <c r="F6" s="169"/>
      <c r="G6" s="169"/>
      <c r="H6" s="169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</row>
    <row r="7" customHeight="1" spans="1:34">
      <c r="A7" s="166" t="s">
        <v>110</v>
      </c>
      <c r="B7" s="170">
        <v>19145992</v>
      </c>
      <c r="C7" s="168" t="s">
        <v>111</v>
      </c>
      <c r="D7" s="171">
        <f t="shared" ref="D7:D34" si="0">SUM(E7:H7)</f>
        <v>0</v>
      </c>
      <c r="E7" s="167">
        <v>0</v>
      </c>
      <c r="F7" s="172"/>
      <c r="G7" s="173"/>
      <c r="H7" s="169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</row>
    <row r="8" customHeight="1" spans="1:34">
      <c r="A8" s="166" t="s">
        <v>112</v>
      </c>
      <c r="B8" s="174"/>
      <c r="C8" s="168" t="s">
        <v>113</v>
      </c>
      <c r="D8" s="171">
        <f t="shared" si="0"/>
        <v>0</v>
      </c>
      <c r="E8" s="167">
        <v>0</v>
      </c>
      <c r="F8" s="172"/>
      <c r="G8" s="173"/>
      <c r="H8" s="169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</row>
    <row r="9" customHeight="1" spans="1:34">
      <c r="A9" s="166" t="s">
        <v>114</v>
      </c>
      <c r="B9" s="170"/>
      <c r="C9" s="168" t="s">
        <v>115</v>
      </c>
      <c r="D9" s="171">
        <f t="shared" si="0"/>
        <v>0</v>
      </c>
      <c r="E9" s="167">
        <v>0</v>
      </c>
      <c r="F9" s="172"/>
      <c r="G9" s="173"/>
      <c r="H9" s="169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</row>
    <row r="10" customHeight="1" spans="1:34">
      <c r="A10" s="166" t="s">
        <v>116</v>
      </c>
      <c r="B10" s="174"/>
      <c r="C10" s="168" t="s">
        <v>117</v>
      </c>
      <c r="D10" s="171">
        <f t="shared" si="0"/>
        <v>0</v>
      </c>
      <c r="E10" s="167">
        <v>0</v>
      </c>
      <c r="F10" s="172"/>
      <c r="G10" s="173"/>
      <c r="H10" s="169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</row>
    <row r="11" customHeight="1" spans="1:34">
      <c r="A11" s="166" t="s">
        <v>110</v>
      </c>
      <c r="B11" s="167"/>
      <c r="C11" s="168" t="s">
        <v>118</v>
      </c>
      <c r="D11" s="171">
        <f t="shared" si="0"/>
        <v>14101077</v>
      </c>
      <c r="E11" s="167">
        <v>14101077</v>
      </c>
      <c r="F11" s="172"/>
      <c r="G11" s="173"/>
      <c r="H11" s="169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</row>
    <row r="12" customHeight="1" spans="1:34">
      <c r="A12" s="166" t="s">
        <v>112</v>
      </c>
      <c r="B12" s="167">
        <v>0</v>
      </c>
      <c r="C12" s="168" t="s">
        <v>119</v>
      </c>
      <c r="D12" s="171">
        <f t="shared" si="0"/>
        <v>0</v>
      </c>
      <c r="E12" s="167">
        <v>0</v>
      </c>
      <c r="F12" s="172"/>
      <c r="G12" s="173"/>
      <c r="H12" s="169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</row>
    <row r="13" customHeight="1" spans="1:34">
      <c r="A13" s="166" t="s">
        <v>114</v>
      </c>
      <c r="B13" s="167">
        <v>0</v>
      </c>
      <c r="C13" s="168" t="s">
        <v>120</v>
      </c>
      <c r="D13" s="171">
        <f t="shared" si="0"/>
        <v>0</v>
      </c>
      <c r="E13" s="167">
        <v>0</v>
      </c>
      <c r="F13" s="172"/>
      <c r="G13" s="173"/>
      <c r="H13" s="169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</row>
    <row r="14" customHeight="1" spans="1:34">
      <c r="A14" s="166" t="s">
        <v>121</v>
      </c>
      <c r="B14" s="170">
        <v>0</v>
      </c>
      <c r="C14" s="168" t="s">
        <v>122</v>
      </c>
      <c r="D14" s="171">
        <f t="shared" si="0"/>
        <v>2776039</v>
      </c>
      <c r="E14" s="167">
        <v>2776039</v>
      </c>
      <c r="F14" s="172"/>
      <c r="G14" s="173"/>
      <c r="H14" s="169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</row>
    <row r="15" customHeight="1" spans="1:34">
      <c r="A15" s="175"/>
      <c r="B15" s="176"/>
      <c r="C15" s="177" t="s">
        <v>123</v>
      </c>
      <c r="D15" s="171">
        <f t="shared" si="0"/>
        <v>0</v>
      </c>
      <c r="E15" s="167">
        <v>0</v>
      </c>
      <c r="F15" s="172"/>
      <c r="G15" s="173"/>
      <c r="H15" s="169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</row>
    <row r="16" customHeight="1" spans="1:34">
      <c r="A16" s="175"/>
      <c r="B16" s="167"/>
      <c r="C16" s="177" t="s">
        <v>124</v>
      </c>
      <c r="D16" s="171">
        <f t="shared" si="0"/>
        <v>735736</v>
      </c>
      <c r="E16" s="167">
        <v>735736</v>
      </c>
      <c r="F16" s="172"/>
      <c r="G16" s="173"/>
      <c r="H16" s="169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</row>
    <row r="17" customHeight="1" spans="1:34">
      <c r="A17" s="178"/>
      <c r="B17" s="167"/>
      <c r="C17" s="168" t="s">
        <v>125</v>
      </c>
      <c r="D17" s="171">
        <f t="shared" si="0"/>
        <v>0</v>
      </c>
      <c r="E17" s="167">
        <v>0</v>
      </c>
      <c r="F17" s="172"/>
      <c r="G17" s="173"/>
      <c r="H17" s="169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</row>
    <row r="18" customHeight="1" spans="1:34">
      <c r="A18" s="178"/>
      <c r="B18" s="167"/>
      <c r="C18" s="168" t="s">
        <v>126</v>
      </c>
      <c r="D18" s="171">
        <f t="shared" si="0"/>
        <v>0</v>
      </c>
      <c r="E18" s="167">
        <v>0</v>
      </c>
      <c r="F18" s="172"/>
      <c r="G18" s="173"/>
      <c r="H18" s="169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</row>
    <row r="19" customHeight="1" spans="1:34">
      <c r="A19" s="178"/>
      <c r="B19" s="167"/>
      <c r="C19" s="168" t="s">
        <v>127</v>
      </c>
      <c r="D19" s="171">
        <f t="shared" si="0"/>
        <v>0</v>
      </c>
      <c r="E19" s="167">
        <v>0</v>
      </c>
      <c r="F19" s="172"/>
      <c r="G19" s="173"/>
      <c r="H19" s="169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</row>
    <row r="20" customHeight="1" spans="1:34">
      <c r="A20" s="178"/>
      <c r="B20" s="170"/>
      <c r="C20" s="168" t="s">
        <v>128</v>
      </c>
      <c r="D20" s="171">
        <f t="shared" si="0"/>
        <v>0</v>
      </c>
      <c r="E20" s="167">
        <v>0</v>
      </c>
      <c r="F20" s="172"/>
      <c r="G20" s="173"/>
      <c r="H20" s="169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</row>
    <row r="21" customHeight="1" spans="1:34">
      <c r="A21" s="175"/>
      <c r="B21" s="176"/>
      <c r="C21" s="177" t="s">
        <v>129</v>
      </c>
      <c r="D21" s="171">
        <f t="shared" si="0"/>
        <v>0</v>
      </c>
      <c r="E21" s="167">
        <v>0</v>
      </c>
      <c r="F21" s="172"/>
      <c r="G21" s="173"/>
      <c r="H21" s="169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</row>
    <row r="22" customHeight="1" spans="1:34">
      <c r="A22" s="175"/>
      <c r="B22" s="170"/>
      <c r="C22" s="177" t="s">
        <v>130</v>
      </c>
      <c r="D22" s="171">
        <f t="shared" si="0"/>
        <v>0</v>
      </c>
      <c r="E22" s="167">
        <v>0</v>
      </c>
      <c r="F22" s="172"/>
      <c r="G22" s="173"/>
      <c r="H22" s="169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</row>
    <row r="23" customHeight="1" spans="1:34">
      <c r="A23" s="175"/>
      <c r="B23" s="170"/>
      <c r="C23" s="177" t="s">
        <v>131</v>
      </c>
      <c r="D23" s="171">
        <f t="shared" si="0"/>
        <v>0</v>
      </c>
      <c r="E23" s="167">
        <v>0</v>
      </c>
      <c r="F23" s="172"/>
      <c r="G23" s="173"/>
      <c r="H23" s="169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</row>
    <row r="24" customHeight="1" spans="1:34">
      <c r="A24" s="175"/>
      <c r="B24" s="170"/>
      <c r="C24" s="177" t="s">
        <v>132</v>
      </c>
      <c r="D24" s="171">
        <f t="shared" si="0"/>
        <v>0</v>
      </c>
      <c r="E24" s="167">
        <v>0</v>
      </c>
      <c r="F24" s="172"/>
      <c r="G24" s="173"/>
      <c r="H24" s="169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</row>
    <row r="25" customHeight="1" spans="1:34">
      <c r="A25" s="175"/>
      <c r="B25" s="170"/>
      <c r="C25" s="177" t="s">
        <v>133</v>
      </c>
      <c r="D25" s="171">
        <f t="shared" si="0"/>
        <v>0</v>
      </c>
      <c r="E25" s="167">
        <v>0</v>
      </c>
      <c r="F25" s="172"/>
      <c r="G25" s="173"/>
      <c r="H25" s="169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</row>
    <row r="26" customHeight="1" spans="1:34">
      <c r="A26" s="177"/>
      <c r="B26" s="170"/>
      <c r="C26" s="177" t="s">
        <v>134</v>
      </c>
      <c r="D26" s="171">
        <f t="shared" si="0"/>
        <v>1533140</v>
      </c>
      <c r="E26" s="167">
        <v>1533140</v>
      </c>
      <c r="F26" s="172"/>
      <c r="G26" s="173"/>
      <c r="H26" s="169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</row>
    <row r="27" customHeight="1" spans="1:34">
      <c r="A27" s="177"/>
      <c r="B27" s="170"/>
      <c r="C27" s="177" t="s">
        <v>135</v>
      </c>
      <c r="D27" s="171">
        <f t="shared" si="0"/>
        <v>0</v>
      </c>
      <c r="E27" s="167">
        <v>0</v>
      </c>
      <c r="F27" s="172"/>
      <c r="G27" s="173"/>
      <c r="H27" s="169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</row>
    <row r="28" customHeight="1" spans="1:34">
      <c r="A28" s="177"/>
      <c r="B28" s="170"/>
      <c r="C28" s="177" t="s">
        <v>136</v>
      </c>
      <c r="D28" s="171">
        <f t="shared" si="0"/>
        <v>0</v>
      </c>
      <c r="E28" s="167">
        <v>0</v>
      </c>
      <c r="F28" s="172"/>
      <c r="G28" s="173"/>
      <c r="H28" s="169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</row>
    <row r="29" customHeight="1" spans="1:34">
      <c r="A29" s="177"/>
      <c r="B29" s="170"/>
      <c r="C29" s="177" t="s">
        <v>137</v>
      </c>
      <c r="D29" s="171">
        <f t="shared" si="0"/>
        <v>0</v>
      </c>
      <c r="E29" s="167">
        <v>0</v>
      </c>
      <c r="F29" s="172"/>
      <c r="G29" s="173"/>
      <c r="H29" s="169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</row>
    <row r="30" customHeight="1" spans="1:34">
      <c r="A30" s="177"/>
      <c r="B30" s="170"/>
      <c r="C30" s="177" t="s">
        <v>138</v>
      </c>
      <c r="D30" s="171">
        <f t="shared" si="0"/>
        <v>0</v>
      </c>
      <c r="E30" s="167">
        <v>0</v>
      </c>
      <c r="F30" s="172"/>
      <c r="G30" s="173"/>
      <c r="H30" s="169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</row>
    <row r="31" customHeight="1" spans="1:34">
      <c r="A31" s="177"/>
      <c r="B31" s="170"/>
      <c r="C31" s="177" t="s">
        <v>139</v>
      </c>
      <c r="D31" s="171">
        <f t="shared" si="0"/>
        <v>0</v>
      </c>
      <c r="E31" s="167">
        <v>0</v>
      </c>
      <c r="F31" s="172"/>
      <c r="G31" s="173"/>
      <c r="H31" s="169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</row>
    <row r="32" customHeight="1" spans="1:34">
      <c r="A32" s="177"/>
      <c r="B32" s="170"/>
      <c r="C32" s="177" t="s">
        <v>140</v>
      </c>
      <c r="D32" s="171">
        <f t="shared" si="0"/>
        <v>0</v>
      </c>
      <c r="E32" s="167">
        <v>0</v>
      </c>
      <c r="F32" s="172"/>
      <c r="G32" s="173"/>
      <c r="H32" s="169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</row>
    <row r="33" customHeight="1" spans="1:34">
      <c r="A33" s="177"/>
      <c r="B33" s="170"/>
      <c r="C33" s="177" t="s">
        <v>141</v>
      </c>
      <c r="D33" s="171">
        <f t="shared" si="0"/>
        <v>0</v>
      </c>
      <c r="E33" s="167">
        <v>0</v>
      </c>
      <c r="F33" s="172"/>
      <c r="G33" s="173"/>
      <c r="H33" s="169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</row>
    <row r="34" customHeight="1" spans="1:34">
      <c r="A34" s="177"/>
      <c r="B34" s="170"/>
      <c r="C34" s="177" t="s">
        <v>142</v>
      </c>
      <c r="D34" s="171">
        <f t="shared" si="0"/>
        <v>0</v>
      </c>
      <c r="E34" s="170">
        <v>0</v>
      </c>
      <c r="F34" s="179"/>
      <c r="G34" s="180"/>
      <c r="H34" s="181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</row>
    <row r="35" customHeight="1" spans="1:34">
      <c r="A35" s="163"/>
      <c r="B35" s="182"/>
      <c r="C35" s="163"/>
      <c r="D35" s="182"/>
      <c r="E35" s="183"/>
      <c r="F35" s="184"/>
      <c r="G35" s="184"/>
      <c r="H35" s="184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</row>
    <row r="36" customHeight="1" spans="1:34">
      <c r="A36" s="177"/>
      <c r="B36" s="170"/>
      <c r="C36" s="177" t="s">
        <v>143</v>
      </c>
      <c r="D36" s="171"/>
      <c r="E36" s="185"/>
      <c r="F36" s="180"/>
      <c r="G36" s="180"/>
      <c r="H36" s="181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</row>
    <row r="37" customHeight="1" spans="1:34">
      <c r="A37" s="177"/>
      <c r="B37" s="186"/>
      <c r="C37" s="177"/>
      <c r="D37" s="182"/>
      <c r="E37" s="187"/>
      <c r="F37" s="188"/>
      <c r="G37" s="188"/>
      <c r="H37" s="188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</row>
    <row r="38" customHeight="1" spans="1:34">
      <c r="A38" s="163" t="s">
        <v>50</v>
      </c>
      <c r="B38" s="186">
        <f>SUM(B6,B10)</f>
        <v>0</v>
      </c>
      <c r="C38" s="163" t="s">
        <v>51</v>
      </c>
      <c r="D38" s="171">
        <f>D6+D36</f>
        <v>19145992</v>
      </c>
      <c r="E38" s="171">
        <f>E6+E36</f>
        <v>19145992</v>
      </c>
      <c r="F38" s="189"/>
      <c r="G38" s="189"/>
      <c r="H38" s="189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</row>
    <row r="39" customHeight="1" spans="1:34">
      <c r="A39" s="190"/>
      <c r="B39" s="191"/>
      <c r="C39" s="192"/>
      <c r="D39" s="192"/>
      <c r="E39" s="192"/>
      <c r="F39" s="192"/>
      <c r="G39" s="192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</row>
  </sheetData>
  <mergeCells count="1">
    <mergeCell ref="A2:H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horizontalDpi="300" verticalDpi="300"/>
  <headerFooter alignWithMargins="0" scaleWithDoc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F84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0.3333333333333" customWidth="1"/>
    <col min="2" max="2" width="4.87777777777778" customWidth="1"/>
    <col min="3" max="3" width="10.3777777777778" customWidth="1"/>
    <col min="4" max="4" width="37" customWidth="1"/>
    <col min="5" max="5" width="15.8777777777778" customWidth="1"/>
    <col min="6" max="6" width="16.6666666666667" customWidth="1"/>
    <col min="7" max="7" width="18.6666666666667" customWidth="1"/>
    <col min="8" max="8" width="19.3333333333333" customWidth="1"/>
    <col min="9" max="9" width="18.1666666666667" customWidth="1"/>
    <col min="10" max="15" width="11.6222222222222" customWidth="1"/>
    <col min="16" max="28" width="8.37777777777778" customWidth="1"/>
    <col min="29" max="240" width="10.6222222222222" customWidth="1"/>
    <col min="241" max="16384" width="9.12222222222222" customWidth="1"/>
  </cols>
  <sheetData>
    <row r="1" ht="20.1" customHeight="1" spans="1:24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104"/>
      <c r="Q1" s="104"/>
      <c r="R1" s="104"/>
      <c r="S1" s="104"/>
      <c r="T1" s="104"/>
      <c r="U1" s="104"/>
      <c r="V1" s="104"/>
      <c r="W1" s="104"/>
      <c r="X1" s="104"/>
      <c r="Y1" s="104"/>
      <c r="AB1" s="3" t="s">
        <v>144</v>
      </c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  <c r="EL1" s="104"/>
      <c r="EM1" s="104"/>
      <c r="EN1" s="104"/>
      <c r="EO1" s="104"/>
      <c r="EP1" s="104"/>
      <c r="EQ1" s="104"/>
      <c r="ER1" s="104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  <c r="GC1" s="104"/>
      <c r="GD1" s="104"/>
      <c r="GE1" s="104"/>
      <c r="GF1" s="104"/>
      <c r="GG1" s="104"/>
      <c r="GH1" s="104"/>
      <c r="GI1" s="104"/>
      <c r="GJ1" s="104"/>
      <c r="GK1" s="104"/>
      <c r="GL1" s="104"/>
      <c r="GM1" s="104"/>
      <c r="GN1" s="104"/>
      <c r="GO1" s="104"/>
      <c r="GP1" s="104"/>
      <c r="GQ1" s="104"/>
      <c r="GR1" s="104"/>
      <c r="GS1" s="104"/>
      <c r="GT1" s="104"/>
      <c r="GU1" s="104"/>
      <c r="GV1" s="104"/>
      <c r="GW1" s="104"/>
      <c r="GX1" s="104"/>
      <c r="GY1" s="104"/>
      <c r="GZ1" s="104"/>
      <c r="HA1" s="104"/>
      <c r="HB1" s="104"/>
      <c r="HC1" s="104"/>
      <c r="HD1" s="104"/>
      <c r="HE1" s="104"/>
      <c r="HF1" s="104"/>
      <c r="HG1" s="104"/>
      <c r="HH1" s="104"/>
      <c r="HI1" s="104"/>
      <c r="HJ1" s="104"/>
      <c r="HK1" s="104"/>
      <c r="HL1" s="104"/>
      <c r="HM1" s="104"/>
      <c r="HN1" s="104"/>
      <c r="HO1" s="104"/>
      <c r="HP1" s="104"/>
      <c r="HQ1" s="104"/>
      <c r="HR1" s="104"/>
      <c r="HS1" s="104"/>
      <c r="HT1" s="104"/>
      <c r="HU1" s="104"/>
      <c r="HV1" s="104"/>
      <c r="HW1" s="104"/>
      <c r="HX1" s="104"/>
      <c r="HY1" s="104"/>
      <c r="HZ1" s="104"/>
      <c r="IA1" s="104"/>
      <c r="IB1" s="104"/>
      <c r="IC1" s="104"/>
      <c r="ID1" s="104"/>
      <c r="IE1" s="104"/>
      <c r="IF1" s="104"/>
    </row>
    <row r="2" ht="20.1" customHeight="1" spans="1:240">
      <c r="A2" s="75" t="s">
        <v>145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4"/>
      <c r="EL2" s="104"/>
      <c r="EM2" s="104"/>
      <c r="EN2" s="104"/>
      <c r="EO2" s="104"/>
      <c r="EP2" s="104"/>
      <c r="EQ2" s="104"/>
      <c r="ER2" s="104"/>
      <c r="ES2" s="104"/>
      <c r="ET2" s="104"/>
      <c r="EU2" s="104"/>
      <c r="EV2" s="104"/>
      <c r="EW2" s="104"/>
      <c r="EX2" s="104"/>
      <c r="EY2" s="104"/>
      <c r="EZ2" s="104"/>
      <c r="FA2" s="104"/>
      <c r="FB2" s="104"/>
      <c r="FC2" s="104"/>
      <c r="FD2" s="104"/>
      <c r="FE2" s="104"/>
      <c r="FF2" s="104"/>
      <c r="FG2" s="104"/>
      <c r="FH2" s="104"/>
      <c r="FI2" s="104"/>
      <c r="FJ2" s="104"/>
      <c r="FK2" s="104"/>
      <c r="FL2" s="104"/>
      <c r="FM2" s="104"/>
      <c r="FN2" s="104"/>
      <c r="FO2" s="104"/>
      <c r="FP2" s="104"/>
      <c r="FQ2" s="104"/>
      <c r="FR2" s="104"/>
      <c r="FS2" s="104"/>
      <c r="FT2" s="104"/>
      <c r="FU2" s="104"/>
      <c r="FV2" s="104"/>
      <c r="FW2" s="104"/>
      <c r="FX2" s="104"/>
      <c r="FY2" s="104"/>
      <c r="FZ2" s="104"/>
      <c r="GA2" s="104"/>
      <c r="GB2" s="104"/>
      <c r="GC2" s="104"/>
      <c r="GD2" s="104"/>
      <c r="GE2" s="104"/>
      <c r="GF2" s="104"/>
      <c r="GG2" s="104"/>
      <c r="GH2" s="104"/>
      <c r="GI2" s="104"/>
      <c r="GJ2" s="104"/>
      <c r="GK2" s="104"/>
      <c r="GL2" s="104"/>
      <c r="GM2" s="104"/>
      <c r="GN2" s="104"/>
      <c r="GO2" s="104"/>
      <c r="GP2" s="104"/>
      <c r="GQ2" s="104"/>
      <c r="GR2" s="104"/>
      <c r="GS2" s="104"/>
      <c r="GT2" s="104"/>
      <c r="GU2" s="104"/>
      <c r="GV2" s="104"/>
      <c r="GW2" s="104"/>
      <c r="GX2" s="104"/>
      <c r="GY2" s="104"/>
      <c r="GZ2" s="104"/>
      <c r="HA2" s="104"/>
      <c r="HB2" s="104"/>
      <c r="HC2" s="104"/>
      <c r="HD2" s="104"/>
      <c r="HE2" s="104"/>
      <c r="HF2" s="104"/>
      <c r="HG2" s="104"/>
      <c r="HH2" s="104"/>
      <c r="HI2" s="104"/>
      <c r="HJ2" s="104"/>
      <c r="HK2" s="104"/>
      <c r="HL2" s="104"/>
      <c r="HM2" s="104"/>
      <c r="HN2" s="104"/>
      <c r="HO2" s="104"/>
      <c r="HP2" s="104"/>
      <c r="HQ2" s="104"/>
      <c r="HR2" s="104"/>
      <c r="HS2" s="104"/>
      <c r="HT2" s="104"/>
      <c r="HU2" s="104"/>
      <c r="HV2" s="104"/>
      <c r="HW2" s="104"/>
      <c r="HX2" s="104"/>
      <c r="HY2" s="104"/>
      <c r="HZ2" s="104"/>
      <c r="IA2" s="104"/>
      <c r="IB2" s="104"/>
      <c r="IC2" s="104"/>
      <c r="ID2" s="104"/>
      <c r="IE2" s="104"/>
      <c r="IF2" s="104"/>
    </row>
    <row r="3" ht="20.1" customHeight="1" spans="1:240">
      <c r="A3" s="5"/>
      <c r="B3" s="5"/>
      <c r="C3" s="5"/>
      <c r="D3" s="5"/>
      <c r="E3" s="97"/>
      <c r="F3" s="97"/>
      <c r="G3" s="97"/>
      <c r="H3" s="97"/>
      <c r="I3" s="97"/>
      <c r="J3" s="97"/>
      <c r="K3" s="97"/>
      <c r="L3" s="97"/>
      <c r="M3" s="97"/>
      <c r="N3" s="97"/>
      <c r="P3" s="151"/>
      <c r="Q3" s="151"/>
      <c r="R3" s="151"/>
      <c r="S3" s="151"/>
      <c r="T3" s="151"/>
      <c r="U3" s="151"/>
      <c r="V3" s="151"/>
      <c r="W3" s="151"/>
      <c r="X3" s="151"/>
      <c r="Y3" s="28"/>
      <c r="AB3" s="7" t="s">
        <v>2</v>
      </c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</row>
    <row r="4" ht="20.1" customHeight="1" spans="1:240">
      <c r="A4" s="12" t="s">
        <v>54</v>
      </c>
      <c r="B4" s="12"/>
      <c r="C4" s="12"/>
      <c r="D4" s="12"/>
      <c r="E4" s="115" t="s">
        <v>146</v>
      </c>
      <c r="F4" s="108" t="s">
        <v>147</v>
      </c>
      <c r="G4" s="108"/>
      <c r="H4" s="108"/>
      <c r="I4" s="108"/>
      <c r="J4" s="108"/>
      <c r="K4" s="108"/>
      <c r="L4" s="108"/>
      <c r="M4" s="108"/>
      <c r="N4" s="108"/>
      <c r="O4" s="108"/>
      <c r="P4" s="108" t="s">
        <v>148</v>
      </c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</row>
    <row r="5" ht="20.1" customHeight="1" spans="1:240">
      <c r="A5" s="116" t="s">
        <v>65</v>
      </c>
      <c r="B5" s="116"/>
      <c r="C5" s="17" t="s">
        <v>66</v>
      </c>
      <c r="D5" s="17" t="s">
        <v>149</v>
      </c>
      <c r="E5" s="115"/>
      <c r="F5" s="117" t="s">
        <v>55</v>
      </c>
      <c r="G5" s="118" t="s">
        <v>150</v>
      </c>
      <c r="H5" s="118"/>
      <c r="I5" s="118"/>
      <c r="J5" s="118" t="s">
        <v>151</v>
      </c>
      <c r="K5" s="118"/>
      <c r="L5" s="118"/>
      <c r="M5" s="118" t="s">
        <v>152</v>
      </c>
      <c r="N5" s="118"/>
      <c r="O5" s="118"/>
      <c r="P5" s="117" t="s">
        <v>55</v>
      </c>
      <c r="Q5" s="118" t="s">
        <v>150</v>
      </c>
      <c r="R5" s="118"/>
      <c r="S5" s="118"/>
      <c r="T5" s="118" t="s">
        <v>151</v>
      </c>
      <c r="U5" s="118"/>
      <c r="V5" s="118"/>
      <c r="W5" s="118" t="s">
        <v>152</v>
      </c>
      <c r="X5" s="118"/>
      <c r="Y5" s="118"/>
      <c r="Z5" s="118" t="s">
        <v>107</v>
      </c>
      <c r="AA5" s="118"/>
      <c r="AB5" s="11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</row>
    <row r="6" ht="29.25" customHeight="1" spans="1:240">
      <c r="A6" s="17" t="s">
        <v>75</v>
      </c>
      <c r="B6" s="17" t="s">
        <v>76</v>
      </c>
      <c r="C6" s="23"/>
      <c r="D6" s="23"/>
      <c r="E6" s="119"/>
      <c r="F6" s="120"/>
      <c r="G6" s="23" t="s">
        <v>70</v>
      </c>
      <c r="H6" s="121" t="s">
        <v>98</v>
      </c>
      <c r="I6" s="121" t="s">
        <v>99</v>
      </c>
      <c r="J6" s="17" t="s">
        <v>70</v>
      </c>
      <c r="K6" s="152" t="s">
        <v>98</v>
      </c>
      <c r="L6" s="152" t="s">
        <v>99</v>
      </c>
      <c r="M6" s="17" t="s">
        <v>70</v>
      </c>
      <c r="N6" s="152" t="s">
        <v>98</v>
      </c>
      <c r="O6" s="17" t="s">
        <v>99</v>
      </c>
      <c r="P6" s="117"/>
      <c r="Q6" s="17" t="s">
        <v>70</v>
      </c>
      <c r="R6" s="17" t="s">
        <v>98</v>
      </c>
      <c r="S6" s="17" t="s">
        <v>99</v>
      </c>
      <c r="T6" s="17" t="s">
        <v>70</v>
      </c>
      <c r="U6" s="17" t="s">
        <v>98</v>
      </c>
      <c r="V6" s="17" t="s">
        <v>99</v>
      </c>
      <c r="W6" s="17" t="s">
        <v>70</v>
      </c>
      <c r="X6" s="152" t="s">
        <v>98</v>
      </c>
      <c r="Y6" s="152" t="s">
        <v>99</v>
      </c>
      <c r="Z6" s="17" t="s">
        <v>70</v>
      </c>
      <c r="AA6" s="152" t="s">
        <v>98</v>
      </c>
      <c r="AB6" s="152" t="s">
        <v>99</v>
      </c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</row>
    <row r="7" ht="20.1" customHeight="1" spans="1:240">
      <c r="A7" s="122" t="s">
        <v>78</v>
      </c>
      <c r="B7" s="123" t="s">
        <v>78</v>
      </c>
      <c r="C7" s="122" t="s">
        <v>78</v>
      </c>
      <c r="D7" s="122" t="s">
        <v>78</v>
      </c>
      <c r="E7" s="124">
        <f>E8+E13+E24+E32+E39+E43+E53</f>
        <v>19145992</v>
      </c>
      <c r="F7" s="124">
        <f>G7</f>
        <v>19145992</v>
      </c>
      <c r="G7" s="124">
        <f>G8+G13+G24+G32+G39+G43+G53</f>
        <v>19145992</v>
      </c>
      <c r="H7" s="124">
        <f>H8+H13+H24+H32+H39+H43+H53</f>
        <v>18785992</v>
      </c>
      <c r="I7" s="124">
        <f>I8+I13+I24+I32+I39+I43+I53</f>
        <v>360000</v>
      </c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157"/>
      <c r="AD7" s="158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59"/>
      <c r="BN7" s="159"/>
      <c r="BO7" s="159"/>
      <c r="BP7" s="159"/>
      <c r="BQ7" s="159"/>
      <c r="BR7" s="159"/>
      <c r="BS7" s="159"/>
      <c r="BT7" s="159"/>
      <c r="BU7" s="159"/>
      <c r="BV7" s="159"/>
      <c r="BW7" s="159"/>
      <c r="BX7" s="159"/>
      <c r="BY7" s="159"/>
      <c r="BZ7" s="159"/>
      <c r="CA7" s="159"/>
      <c r="CB7" s="159"/>
      <c r="CC7" s="159"/>
      <c r="CD7" s="159"/>
      <c r="CE7" s="159"/>
      <c r="CF7" s="159"/>
      <c r="CG7" s="159"/>
      <c r="CH7" s="159"/>
      <c r="CI7" s="159"/>
      <c r="CJ7" s="159"/>
      <c r="CK7" s="159"/>
      <c r="CL7" s="159"/>
      <c r="CM7" s="159"/>
      <c r="CN7" s="159"/>
      <c r="CO7" s="159"/>
      <c r="CP7" s="159"/>
      <c r="CQ7" s="159"/>
      <c r="CR7" s="159"/>
      <c r="CS7" s="159"/>
      <c r="CT7" s="159"/>
      <c r="CU7" s="159"/>
      <c r="CV7" s="159"/>
      <c r="CW7" s="159"/>
      <c r="CX7" s="159"/>
      <c r="CY7" s="159"/>
      <c r="CZ7" s="159"/>
      <c r="DA7" s="159"/>
      <c r="DB7" s="159"/>
      <c r="DC7" s="159"/>
      <c r="DD7" s="159"/>
      <c r="DE7" s="159"/>
      <c r="DF7" s="159"/>
      <c r="DG7" s="159"/>
      <c r="DH7" s="159"/>
      <c r="DI7" s="159"/>
      <c r="DJ7" s="159"/>
      <c r="DK7" s="159"/>
      <c r="DL7" s="159"/>
      <c r="DM7" s="159"/>
      <c r="DN7" s="159"/>
      <c r="DO7" s="159"/>
      <c r="DP7" s="159"/>
      <c r="DQ7" s="159"/>
      <c r="DR7" s="159"/>
      <c r="DS7" s="159"/>
      <c r="DT7" s="159"/>
      <c r="DU7" s="159"/>
      <c r="DV7" s="159"/>
      <c r="DW7" s="159"/>
      <c r="DX7" s="159"/>
      <c r="DY7" s="159"/>
      <c r="DZ7" s="159"/>
      <c r="EA7" s="159"/>
      <c r="EB7" s="159"/>
      <c r="EC7" s="159"/>
      <c r="ED7" s="159"/>
      <c r="EE7" s="159"/>
      <c r="EF7" s="159"/>
      <c r="EG7" s="159"/>
      <c r="EH7" s="159"/>
      <c r="EI7" s="159"/>
      <c r="EJ7" s="159"/>
      <c r="EK7" s="159"/>
      <c r="EL7" s="159"/>
      <c r="EM7" s="159"/>
      <c r="EN7" s="159"/>
      <c r="EO7" s="159"/>
      <c r="EP7" s="159"/>
      <c r="EQ7" s="159"/>
      <c r="ER7" s="159"/>
      <c r="ES7" s="159"/>
      <c r="ET7" s="159"/>
      <c r="EU7" s="159"/>
      <c r="EV7" s="159"/>
      <c r="EW7" s="159"/>
      <c r="EX7" s="159"/>
      <c r="EY7" s="159"/>
      <c r="EZ7" s="159"/>
      <c r="FA7" s="159"/>
      <c r="FB7" s="159"/>
      <c r="FC7" s="159"/>
      <c r="FD7" s="159"/>
      <c r="FE7" s="159"/>
      <c r="FF7" s="159"/>
      <c r="FG7" s="159"/>
      <c r="FH7" s="159"/>
      <c r="FI7" s="159"/>
      <c r="FJ7" s="159"/>
      <c r="FK7" s="159"/>
      <c r="FL7" s="159"/>
      <c r="FM7" s="159"/>
      <c r="FN7" s="159"/>
      <c r="FO7" s="159"/>
      <c r="FP7" s="159"/>
      <c r="FQ7" s="159"/>
      <c r="FR7" s="159"/>
      <c r="FS7" s="159"/>
      <c r="FT7" s="159"/>
      <c r="FU7" s="159"/>
      <c r="FV7" s="159"/>
      <c r="FW7" s="159"/>
      <c r="FX7" s="159"/>
      <c r="FY7" s="159"/>
      <c r="FZ7" s="159"/>
      <c r="GA7" s="159"/>
      <c r="GB7" s="159"/>
      <c r="GC7" s="159"/>
      <c r="GD7" s="159"/>
      <c r="GE7" s="159"/>
      <c r="GF7" s="159"/>
      <c r="GG7" s="159"/>
      <c r="GH7" s="159"/>
      <c r="GI7" s="159"/>
      <c r="GJ7" s="159"/>
      <c r="GK7" s="159"/>
      <c r="GL7" s="159"/>
      <c r="GM7" s="159"/>
      <c r="GN7" s="159"/>
      <c r="GO7" s="159"/>
      <c r="GP7" s="159"/>
      <c r="GQ7" s="159"/>
      <c r="GR7" s="159"/>
      <c r="GS7" s="159"/>
      <c r="GT7" s="159"/>
      <c r="GU7" s="159"/>
      <c r="GV7" s="159"/>
      <c r="GW7" s="159"/>
      <c r="GX7" s="159"/>
      <c r="GY7" s="159"/>
      <c r="GZ7" s="159"/>
      <c r="HA7" s="159"/>
      <c r="HB7" s="159"/>
      <c r="HC7" s="159"/>
      <c r="HD7" s="159"/>
      <c r="HE7" s="159"/>
      <c r="HF7" s="159"/>
      <c r="HG7" s="159"/>
      <c r="HH7" s="159"/>
      <c r="HI7" s="159"/>
      <c r="HJ7" s="159"/>
      <c r="HK7" s="159"/>
      <c r="HL7" s="159"/>
      <c r="HM7" s="159"/>
      <c r="HN7" s="159"/>
      <c r="HO7" s="159"/>
      <c r="HP7" s="159"/>
      <c r="HQ7" s="159"/>
      <c r="HR7" s="159"/>
      <c r="HS7" s="159"/>
      <c r="HT7" s="159"/>
      <c r="HU7" s="159"/>
      <c r="HV7" s="159"/>
      <c r="HW7" s="159"/>
      <c r="HX7" s="159"/>
      <c r="HY7" s="159"/>
      <c r="HZ7" s="159"/>
      <c r="IA7" s="159"/>
      <c r="IB7" s="159"/>
      <c r="IC7" s="159"/>
      <c r="ID7" s="159"/>
      <c r="IE7" s="159"/>
      <c r="IF7" s="159"/>
    </row>
    <row r="8" ht="20.1" customHeight="1" spans="1:240">
      <c r="A8" s="125" t="s">
        <v>153</v>
      </c>
      <c r="B8" s="122"/>
      <c r="C8" s="126"/>
      <c r="D8" s="127" t="s">
        <v>154</v>
      </c>
      <c r="E8" s="128">
        <f>F8</f>
        <v>0</v>
      </c>
      <c r="F8" s="129">
        <f>G8</f>
        <v>0</v>
      </c>
      <c r="G8" s="130">
        <f t="shared" ref="G8:G71" si="0">H8+I8</f>
        <v>0</v>
      </c>
      <c r="H8" s="130">
        <v>0</v>
      </c>
      <c r="I8" s="128">
        <v>0</v>
      </c>
      <c r="J8" s="59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8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</row>
    <row r="9" ht="20.1" customHeight="1" spans="1:240">
      <c r="A9" s="46" t="s">
        <v>155</v>
      </c>
      <c r="B9" s="122" t="s">
        <v>89</v>
      </c>
      <c r="C9" s="131"/>
      <c r="D9" s="46" t="s">
        <v>156</v>
      </c>
      <c r="E9" s="89"/>
      <c r="F9" s="56"/>
      <c r="G9" s="58">
        <f t="shared" si="0"/>
        <v>0</v>
      </c>
      <c r="H9" s="132">
        <v>0</v>
      </c>
      <c r="I9" s="88">
        <v>0</v>
      </c>
      <c r="J9" s="59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</row>
    <row r="10" ht="20.1" customHeight="1" spans="1:240">
      <c r="A10" s="46" t="s">
        <v>155</v>
      </c>
      <c r="B10" s="122" t="s">
        <v>82</v>
      </c>
      <c r="C10" s="131"/>
      <c r="D10" s="46" t="s">
        <v>157</v>
      </c>
      <c r="E10" s="56"/>
      <c r="F10" s="56"/>
      <c r="G10" s="58">
        <f t="shared" si="0"/>
        <v>0</v>
      </c>
      <c r="H10" s="133">
        <v>0</v>
      </c>
      <c r="I10" s="83">
        <v>0</v>
      </c>
      <c r="J10" s="59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</row>
    <row r="11" ht="20.1" customHeight="1" spans="1:240">
      <c r="A11" s="46" t="s">
        <v>155</v>
      </c>
      <c r="B11" s="122" t="s">
        <v>158</v>
      </c>
      <c r="C11" s="131"/>
      <c r="D11" s="46" t="s">
        <v>95</v>
      </c>
      <c r="E11" s="56"/>
      <c r="F11" s="56"/>
      <c r="G11" s="58">
        <f t="shared" si="0"/>
        <v>0</v>
      </c>
      <c r="H11" s="133">
        <v>0</v>
      </c>
      <c r="I11" s="83">
        <v>0</v>
      </c>
      <c r="J11" s="59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</row>
    <row r="12" ht="20.1" customHeight="1" spans="1:240">
      <c r="A12" s="46" t="s">
        <v>155</v>
      </c>
      <c r="B12" s="122" t="s">
        <v>88</v>
      </c>
      <c r="C12" s="131"/>
      <c r="D12" s="46" t="s">
        <v>159</v>
      </c>
      <c r="E12" s="56"/>
      <c r="F12" s="56"/>
      <c r="G12" s="58">
        <f t="shared" si="0"/>
        <v>0</v>
      </c>
      <c r="H12" s="133">
        <v>0</v>
      </c>
      <c r="I12" s="83">
        <v>0</v>
      </c>
      <c r="J12" s="59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</row>
    <row r="13" ht="20.1" customHeight="1" spans="1:240">
      <c r="A13" s="125" t="s">
        <v>160</v>
      </c>
      <c r="B13" s="122"/>
      <c r="C13" s="131"/>
      <c r="D13" s="125" t="s">
        <v>161</v>
      </c>
      <c r="E13" s="124">
        <f>F13</f>
        <v>0</v>
      </c>
      <c r="F13" s="134">
        <f>G13</f>
        <v>0</v>
      </c>
      <c r="G13" s="135">
        <f t="shared" si="0"/>
        <v>0</v>
      </c>
      <c r="H13" s="136">
        <v>0</v>
      </c>
      <c r="I13" s="124">
        <v>0</v>
      </c>
      <c r="J13" s="59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</row>
    <row r="14" ht="20.1" customHeight="1" spans="1:28">
      <c r="A14" s="46" t="s">
        <v>162</v>
      </c>
      <c r="B14" s="122" t="s">
        <v>89</v>
      </c>
      <c r="C14" s="131"/>
      <c r="D14" s="46" t="s">
        <v>163</v>
      </c>
      <c r="E14" s="137"/>
      <c r="F14" s="58"/>
      <c r="G14" s="56">
        <f t="shared" si="0"/>
        <v>0</v>
      </c>
      <c r="H14" s="138">
        <v>0</v>
      </c>
      <c r="I14" s="88">
        <v>0</v>
      </c>
      <c r="J14" s="153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</row>
    <row r="15" ht="20.1" customHeight="1" spans="1:28">
      <c r="A15" s="46" t="s">
        <v>162</v>
      </c>
      <c r="B15" s="122" t="s">
        <v>82</v>
      </c>
      <c r="C15" s="131"/>
      <c r="D15" s="46" t="s">
        <v>164</v>
      </c>
      <c r="E15" s="137"/>
      <c r="F15" s="56"/>
      <c r="G15" s="139">
        <f t="shared" si="0"/>
        <v>0</v>
      </c>
      <c r="H15" s="133">
        <v>0</v>
      </c>
      <c r="I15" s="83">
        <v>0</v>
      </c>
      <c r="J15" s="153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</row>
    <row r="16" s="113" customFormat="1" ht="20.1" customHeight="1" spans="1:28">
      <c r="A16" s="46" t="s">
        <v>162</v>
      </c>
      <c r="B16" s="140" t="s">
        <v>158</v>
      </c>
      <c r="C16" s="131"/>
      <c r="D16" s="141" t="s">
        <v>165</v>
      </c>
      <c r="E16" s="142"/>
      <c r="F16" s="56"/>
      <c r="G16" s="58">
        <f t="shared" si="0"/>
        <v>0</v>
      </c>
      <c r="H16" s="133">
        <v>0</v>
      </c>
      <c r="I16" s="83">
        <v>0</v>
      </c>
      <c r="J16" s="154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</row>
    <row r="17" ht="20.1" customHeight="1" spans="1:28">
      <c r="A17" s="46" t="s">
        <v>162</v>
      </c>
      <c r="B17" s="122" t="s">
        <v>166</v>
      </c>
      <c r="C17" s="131"/>
      <c r="D17" s="46" t="s">
        <v>167</v>
      </c>
      <c r="E17" s="137"/>
      <c r="F17" s="56"/>
      <c r="G17" s="58">
        <f t="shared" si="0"/>
        <v>0</v>
      </c>
      <c r="H17" s="133">
        <v>0</v>
      </c>
      <c r="I17" s="83">
        <v>0</v>
      </c>
      <c r="J17" s="153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</row>
    <row r="18" ht="20.1" customHeight="1" spans="1:28">
      <c r="A18" s="46" t="s">
        <v>162</v>
      </c>
      <c r="B18" s="122" t="s">
        <v>86</v>
      </c>
      <c r="C18" s="131"/>
      <c r="D18" s="46" t="s">
        <v>168</v>
      </c>
      <c r="E18" s="137"/>
      <c r="F18" s="56"/>
      <c r="G18" s="133">
        <f t="shared" si="0"/>
        <v>0</v>
      </c>
      <c r="H18" s="133">
        <v>0</v>
      </c>
      <c r="I18" s="83">
        <v>0</v>
      </c>
      <c r="J18" s="153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</row>
    <row r="19" ht="20.1" customHeight="1" spans="1:28">
      <c r="A19" s="46" t="s">
        <v>162</v>
      </c>
      <c r="B19" s="122" t="s">
        <v>169</v>
      </c>
      <c r="C19" s="131"/>
      <c r="D19" s="46" t="s">
        <v>170</v>
      </c>
      <c r="E19" s="137"/>
      <c r="F19" s="58"/>
      <c r="G19" s="56">
        <f t="shared" si="0"/>
        <v>0</v>
      </c>
      <c r="H19" s="143">
        <v>0</v>
      </c>
      <c r="I19" s="83">
        <v>0</v>
      </c>
      <c r="J19" s="153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</row>
    <row r="20" ht="20.1" customHeight="1" spans="1:28">
      <c r="A20" s="46" t="s">
        <v>162</v>
      </c>
      <c r="B20" s="122" t="s">
        <v>171</v>
      </c>
      <c r="C20" s="131"/>
      <c r="D20" s="46" t="s">
        <v>172</v>
      </c>
      <c r="E20" s="137"/>
      <c r="F20" s="58"/>
      <c r="G20" s="56">
        <f t="shared" si="0"/>
        <v>0</v>
      </c>
      <c r="H20" s="143">
        <v>0</v>
      </c>
      <c r="I20" s="83">
        <v>0</v>
      </c>
      <c r="J20" s="153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</row>
    <row r="21" ht="20.1" customHeight="1" spans="1:28">
      <c r="A21" s="46" t="s">
        <v>162</v>
      </c>
      <c r="B21" s="122" t="s">
        <v>173</v>
      </c>
      <c r="C21" s="131"/>
      <c r="D21" s="46" t="s">
        <v>174</v>
      </c>
      <c r="E21" s="137"/>
      <c r="F21" s="56"/>
      <c r="G21" s="139">
        <f t="shared" si="0"/>
        <v>0</v>
      </c>
      <c r="H21" s="133">
        <v>0</v>
      </c>
      <c r="I21" s="83">
        <v>0</v>
      </c>
      <c r="J21" s="153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</row>
    <row r="22" ht="20.1" customHeight="1" spans="1:28">
      <c r="A22" s="46" t="s">
        <v>162</v>
      </c>
      <c r="B22" s="122" t="s">
        <v>175</v>
      </c>
      <c r="C22" s="131"/>
      <c r="D22" s="46" t="s">
        <v>176</v>
      </c>
      <c r="E22" s="137"/>
      <c r="F22" s="56"/>
      <c r="G22" s="58">
        <f t="shared" si="0"/>
        <v>0</v>
      </c>
      <c r="H22" s="133">
        <v>0</v>
      </c>
      <c r="I22" s="83">
        <v>0</v>
      </c>
      <c r="J22" s="153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</row>
    <row r="23" ht="20.1" customHeight="1" spans="1:28">
      <c r="A23" s="46" t="s">
        <v>162</v>
      </c>
      <c r="B23" s="122" t="s">
        <v>88</v>
      </c>
      <c r="C23" s="131"/>
      <c r="D23" s="46" t="s">
        <v>177</v>
      </c>
      <c r="E23" s="137"/>
      <c r="F23" s="56"/>
      <c r="G23" s="133">
        <f t="shared" si="0"/>
        <v>0</v>
      </c>
      <c r="H23" s="133">
        <v>0</v>
      </c>
      <c r="I23" s="83">
        <v>0</v>
      </c>
      <c r="J23" s="153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</row>
    <row r="24" ht="20.1" customHeight="1" spans="1:28">
      <c r="A24" s="125" t="s">
        <v>178</v>
      </c>
      <c r="B24" s="144"/>
      <c r="C24" s="131"/>
      <c r="D24" s="125" t="s">
        <v>179</v>
      </c>
      <c r="E24" s="124">
        <f>F24</f>
        <v>0</v>
      </c>
      <c r="F24" s="134">
        <f>G24</f>
        <v>0</v>
      </c>
      <c r="G24" s="124">
        <f t="shared" si="0"/>
        <v>0</v>
      </c>
      <c r="H24" s="145">
        <v>0</v>
      </c>
      <c r="I24" s="124">
        <v>0</v>
      </c>
      <c r="J24" s="153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</row>
    <row r="25" ht="20.1" customHeight="1" spans="1:28">
      <c r="A25" s="46" t="s">
        <v>180</v>
      </c>
      <c r="B25" s="122" t="s">
        <v>89</v>
      </c>
      <c r="C25" s="131"/>
      <c r="D25" s="46" t="s">
        <v>181</v>
      </c>
      <c r="E25" s="137"/>
      <c r="F25" s="58"/>
      <c r="G25" s="89">
        <f t="shared" si="0"/>
        <v>0</v>
      </c>
      <c r="H25" s="138">
        <v>0</v>
      </c>
      <c r="I25" s="88">
        <v>0</v>
      </c>
      <c r="J25" s="153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</row>
    <row r="26" ht="20.1" customHeight="1" spans="1:28">
      <c r="A26" s="46" t="s">
        <v>180</v>
      </c>
      <c r="B26" s="122" t="s">
        <v>82</v>
      </c>
      <c r="C26" s="131"/>
      <c r="D26" s="46" t="s">
        <v>182</v>
      </c>
      <c r="E26" s="137"/>
      <c r="F26" s="58"/>
      <c r="G26" s="56">
        <f t="shared" si="0"/>
        <v>0</v>
      </c>
      <c r="H26" s="143">
        <v>0</v>
      </c>
      <c r="I26" s="83">
        <v>0</v>
      </c>
      <c r="J26" s="153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</row>
    <row r="27" ht="20.1" customHeight="1" spans="1:28">
      <c r="A27" s="46" t="s">
        <v>180</v>
      </c>
      <c r="B27" s="122" t="s">
        <v>158</v>
      </c>
      <c r="C27" s="131"/>
      <c r="D27" s="46" t="s">
        <v>183</v>
      </c>
      <c r="E27" s="137"/>
      <c r="F27" s="56"/>
      <c r="G27" s="139">
        <f t="shared" si="0"/>
        <v>0</v>
      </c>
      <c r="H27" s="133">
        <v>0</v>
      </c>
      <c r="I27" s="83">
        <v>0</v>
      </c>
      <c r="J27" s="153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</row>
    <row r="28" ht="20.1" customHeight="1" spans="1:28">
      <c r="A28" s="46" t="s">
        <v>180</v>
      </c>
      <c r="B28" s="122" t="s">
        <v>86</v>
      </c>
      <c r="C28" s="131"/>
      <c r="D28" s="46" t="s">
        <v>184</v>
      </c>
      <c r="E28" s="137"/>
      <c r="F28" s="56"/>
      <c r="G28" s="58">
        <f t="shared" si="0"/>
        <v>0</v>
      </c>
      <c r="H28" s="133">
        <v>0</v>
      </c>
      <c r="I28" s="83">
        <v>0</v>
      </c>
      <c r="J28" s="153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</row>
    <row r="29" ht="20.1" customHeight="1" spans="1:28">
      <c r="A29" s="46" t="s">
        <v>180</v>
      </c>
      <c r="B29" s="122" t="s">
        <v>169</v>
      </c>
      <c r="C29" s="131"/>
      <c r="D29" s="46" t="s">
        <v>185</v>
      </c>
      <c r="E29" s="137"/>
      <c r="F29" s="56"/>
      <c r="G29" s="58">
        <f t="shared" si="0"/>
        <v>0</v>
      </c>
      <c r="H29" s="133">
        <v>0</v>
      </c>
      <c r="I29" s="56">
        <v>0</v>
      </c>
      <c r="J29" s="153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</row>
    <row r="30" ht="20.1" customHeight="1" spans="1:28">
      <c r="A30" s="46" t="s">
        <v>180</v>
      </c>
      <c r="B30" s="122" t="s">
        <v>171</v>
      </c>
      <c r="C30" s="131"/>
      <c r="D30" s="46" t="s">
        <v>186</v>
      </c>
      <c r="E30" s="137"/>
      <c r="F30" s="56"/>
      <c r="G30" s="133">
        <f t="shared" si="0"/>
        <v>0</v>
      </c>
      <c r="H30" s="133">
        <v>0</v>
      </c>
      <c r="I30" s="88">
        <v>0</v>
      </c>
      <c r="J30" s="153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</row>
    <row r="31" ht="20.1" customHeight="1" spans="1:28">
      <c r="A31" s="46" t="s">
        <v>180</v>
      </c>
      <c r="B31" s="122" t="s">
        <v>88</v>
      </c>
      <c r="C31" s="131"/>
      <c r="D31" s="46" t="s">
        <v>187</v>
      </c>
      <c r="E31" s="137"/>
      <c r="F31" s="58"/>
      <c r="G31" s="56">
        <f t="shared" si="0"/>
        <v>0</v>
      </c>
      <c r="H31" s="143">
        <v>0</v>
      </c>
      <c r="I31" s="83">
        <v>0</v>
      </c>
      <c r="J31" s="153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</row>
    <row r="32" ht="20.1" customHeight="1" spans="1:28">
      <c r="A32" s="125" t="s">
        <v>188</v>
      </c>
      <c r="B32" s="144"/>
      <c r="C32" s="131"/>
      <c r="D32" s="125" t="s">
        <v>189</v>
      </c>
      <c r="E32" s="124">
        <f>F32</f>
        <v>0</v>
      </c>
      <c r="F32" s="134">
        <f>G32</f>
        <v>0</v>
      </c>
      <c r="G32" s="130">
        <f t="shared" si="0"/>
        <v>0</v>
      </c>
      <c r="H32" s="136">
        <v>0</v>
      </c>
      <c r="I32" s="124">
        <v>0</v>
      </c>
      <c r="J32" s="153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</row>
    <row r="33" ht="20.1" customHeight="1" spans="1:28">
      <c r="A33" s="46" t="s">
        <v>190</v>
      </c>
      <c r="B33" s="122" t="s">
        <v>89</v>
      </c>
      <c r="C33" s="131"/>
      <c r="D33" s="46" t="s">
        <v>181</v>
      </c>
      <c r="E33" s="137"/>
      <c r="F33" s="56"/>
      <c r="G33" s="58">
        <f t="shared" si="0"/>
        <v>0</v>
      </c>
      <c r="H33" s="132">
        <v>0</v>
      </c>
      <c r="I33" s="88">
        <v>0</v>
      </c>
      <c r="J33" s="153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  <row r="34" ht="20.1" customHeight="1" spans="1:28">
      <c r="A34" s="46" t="s">
        <v>190</v>
      </c>
      <c r="B34" s="122" t="s">
        <v>82</v>
      </c>
      <c r="C34" s="131"/>
      <c r="D34" s="46" t="s">
        <v>182</v>
      </c>
      <c r="E34" s="137"/>
      <c r="F34" s="56"/>
      <c r="G34" s="58">
        <f t="shared" si="0"/>
        <v>0</v>
      </c>
      <c r="H34" s="133">
        <v>0</v>
      </c>
      <c r="I34" s="83">
        <v>0</v>
      </c>
      <c r="J34" s="153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</row>
    <row r="35" ht="20.1" customHeight="1" spans="1:28">
      <c r="A35" s="46" t="s">
        <v>190</v>
      </c>
      <c r="B35" s="122" t="s">
        <v>158</v>
      </c>
      <c r="C35" s="131"/>
      <c r="D35" s="46" t="s">
        <v>183</v>
      </c>
      <c r="E35" s="137"/>
      <c r="F35" s="56"/>
      <c r="G35" s="58">
        <f t="shared" si="0"/>
        <v>0</v>
      </c>
      <c r="H35" s="133">
        <v>0</v>
      </c>
      <c r="I35" s="83">
        <v>0</v>
      </c>
      <c r="J35" s="153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</row>
    <row r="36" ht="20.1" customHeight="1" spans="1:28">
      <c r="A36" s="46" t="s">
        <v>190</v>
      </c>
      <c r="B36" s="122" t="s">
        <v>166</v>
      </c>
      <c r="C36" s="131"/>
      <c r="D36" s="46" t="s">
        <v>185</v>
      </c>
      <c r="E36" s="137"/>
      <c r="F36" s="56"/>
      <c r="G36" s="133">
        <f t="shared" si="0"/>
        <v>0</v>
      </c>
      <c r="H36" s="133">
        <v>0</v>
      </c>
      <c r="I36" s="83">
        <v>0</v>
      </c>
      <c r="J36" s="153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</row>
    <row r="37" ht="20.1" customHeight="1" spans="1:28">
      <c r="A37" s="46" t="s">
        <v>190</v>
      </c>
      <c r="B37" s="122" t="s">
        <v>86</v>
      </c>
      <c r="C37" s="131"/>
      <c r="D37" s="46" t="s">
        <v>186</v>
      </c>
      <c r="E37" s="137"/>
      <c r="F37" s="58"/>
      <c r="G37" s="56">
        <f t="shared" si="0"/>
        <v>0</v>
      </c>
      <c r="H37" s="84">
        <v>0</v>
      </c>
      <c r="I37" s="84">
        <v>0</v>
      </c>
      <c r="J37" s="153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</row>
    <row r="38" ht="20.1" customHeight="1" spans="1:28">
      <c r="A38" s="46" t="s">
        <v>190</v>
      </c>
      <c r="B38" s="122" t="s">
        <v>88</v>
      </c>
      <c r="C38" s="131"/>
      <c r="D38" s="46" t="s">
        <v>187</v>
      </c>
      <c r="E38" s="137"/>
      <c r="F38" s="58"/>
      <c r="G38" s="83">
        <f t="shared" si="0"/>
        <v>0</v>
      </c>
      <c r="H38" s="143">
        <v>0</v>
      </c>
      <c r="I38" s="83">
        <v>0</v>
      </c>
      <c r="J38" s="153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</row>
    <row r="39" ht="20.1" customHeight="1" spans="1:28">
      <c r="A39" s="125" t="s">
        <v>191</v>
      </c>
      <c r="B39" s="144"/>
      <c r="C39" s="131"/>
      <c r="D39" s="125" t="s">
        <v>192</v>
      </c>
      <c r="E39" s="124">
        <f>F39</f>
        <v>19057380</v>
      </c>
      <c r="F39" s="134">
        <f>G39</f>
        <v>19057380</v>
      </c>
      <c r="G39" s="124">
        <f t="shared" si="0"/>
        <v>19057380</v>
      </c>
      <c r="H39" s="145">
        <v>18767380</v>
      </c>
      <c r="I39" s="124">
        <v>290000</v>
      </c>
      <c r="J39" s="153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</row>
    <row r="40" ht="20.1" customHeight="1" spans="1:28">
      <c r="A40" s="46" t="s">
        <v>193</v>
      </c>
      <c r="B40" s="122" t="s">
        <v>89</v>
      </c>
      <c r="C40" s="131"/>
      <c r="D40" s="46" t="s">
        <v>194</v>
      </c>
      <c r="E40" s="137"/>
      <c r="F40" s="56"/>
      <c r="G40" s="139">
        <f t="shared" si="0"/>
        <v>16349731</v>
      </c>
      <c r="H40" s="132">
        <v>16349731</v>
      </c>
      <c r="I40" s="88">
        <v>0</v>
      </c>
      <c r="J40" s="154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</row>
    <row r="41" ht="20.1" customHeight="1" spans="1:28">
      <c r="A41" s="46" t="s">
        <v>193</v>
      </c>
      <c r="B41" s="122" t="s">
        <v>82</v>
      </c>
      <c r="C41" s="131"/>
      <c r="D41" s="46" t="s">
        <v>195</v>
      </c>
      <c r="E41" s="137"/>
      <c r="F41" s="56"/>
      <c r="G41" s="58">
        <f t="shared" si="0"/>
        <v>2707649</v>
      </c>
      <c r="H41" s="58">
        <v>2417649</v>
      </c>
      <c r="I41" s="56">
        <v>290000</v>
      </c>
      <c r="J41" s="154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</row>
    <row r="42" ht="20.1" customHeight="1" spans="1:28">
      <c r="A42" s="46" t="s">
        <v>193</v>
      </c>
      <c r="B42" s="122" t="s">
        <v>88</v>
      </c>
      <c r="C42" s="131"/>
      <c r="D42" s="46" t="s">
        <v>196</v>
      </c>
      <c r="E42" s="137"/>
      <c r="F42" s="56"/>
      <c r="G42" s="58">
        <f t="shared" si="0"/>
        <v>0</v>
      </c>
      <c r="H42" s="146"/>
      <c r="I42" s="146"/>
      <c r="J42" s="137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</row>
    <row r="43" ht="20.1" customHeight="1" spans="1:28">
      <c r="A43" s="125" t="s">
        <v>197</v>
      </c>
      <c r="B43" s="144"/>
      <c r="C43" s="131"/>
      <c r="D43" s="125" t="s">
        <v>198</v>
      </c>
      <c r="E43" s="124">
        <f>F43</f>
        <v>70000</v>
      </c>
      <c r="F43" s="134">
        <f>G43</f>
        <v>70000</v>
      </c>
      <c r="G43" s="135">
        <f t="shared" si="0"/>
        <v>70000</v>
      </c>
      <c r="H43" s="136">
        <v>0</v>
      </c>
      <c r="I43" s="124">
        <v>70000</v>
      </c>
      <c r="J43" s="153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</row>
    <row r="44" ht="20.1" customHeight="1" spans="1:28">
      <c r="A44" s="46" t="s">
        <v>199</v>
      </c>
      <c r="B44" s="122" t="s">
        <v>89</v>
      </c>
      <c r="C44" s="131"/>
      <c r="D44" s="46" t="s">
        <v>200</v>
      </c>
      <c r="E44" s="137"/>
      <c r="F44" s="58"/>
      <c r="G44" s="56">
        <f t="shared" si="0"/>
        <v>70000</v>
      </c>
      <c r="H44" s="138">
        <v>0</v>
      </c>
      <c r="I44" s="88">
        <v>70000</v>
      </c>
      <c r="J44" s="153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</row>
    <row r="45" ht="20.1" customHeight="1" spans="1:28">
      <c r="A45" s="46" t="s">
        <v>199</v>
      </c>
      <c r="B45" s="122" t="s">
        <v>82</v>
      </c>
      <c r="C45" s="131"/>
      <c r="D45" s="46" t="s">
        <v>201</v>
      </c>
      <c r="E45" s="137"/>
      <c r="F45" s="56"/>
      <c r="G45" s="139">
        <f t="shared" si="0"/>
        <v>0</v>
      </c>
      <c r="H45" s="58">
        <v>0</v>
      </c>
      <c r="I45" s="56">
        <v>0</v>
      </c>
      <c r="J45" s="153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</row>
    <row r="46" ht="20.1" customHeight="1" spans="1:28">
      <c r="A46" s="125" t="s">
        <v>202</v>
      </c>
      <c r="B46" s="144"/>
      <c r="C46" s="131"/>
      <c r="D46" s="125" t="s">
        <v>203</v>
      </c>
      <c r="E46" s="147"/>
      <c r="F46" s="56"/>
      <c r="G46" s="58">
        <f t="shared" si="0"/>
        <v>0</v>
      </c>
      <c r="H46" s="128"/>
      <c r="I46" s="128"/>
      <c r="J46" s="137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</row>
    <row r="47" ht="20.1" customHeight="1" spans="1:28">
      <c r="A47" s="46" t="s">
        <v>204</v>
      </c>
      <c r="B47" s="122" t="s">
        <v>89</v>
      </c>
      <c r="C47" s="131"/>
      <c r="D47" s="46" t="s">
        <v>205</v>
      </c>
      <c r="E47" s="137"/>
      <c r="F47" s="56"/>
      <c r="G47" s="58">
        <f t="shared" si="0"/>
        <v>0</v>
      </c>
      <c r="H47" s="148"/>
      <c r="I47" s="148"/>
      <c r="J47" s="137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</row>
    <row r="48" ht="20.1" customHeight="1" spans="1:28">
      <c r="A48" s="46" t="s">
        <v>204</v>
      </c>
      <c r="B48" s="122" t="s">
        <v>82</v>
      </c>
      <c r="C48" s="131"/>
      <c r="D48" s="46" t="s">
        <v>206</v>
      </c>
      <c r="E48" s="137"/>
      <c r="F48" s="56"/>
      <c r="G48" s="58">
        <f t="shared" si="0"/>
        <v>0</v>
      </c>
      <c r="H48" s="148"/>
      <c r="I48" s="148"/>
      <c r="J48" s="137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</row>
    <row r="49" ht="20.1" customHeight="1" spans="1:28">
      <c r="A49" s="46" t="s">
        <v>204</v>
      </c>
      <c r="B49" s="122" t="s">
        <v>88</v>
      </c>
      <c r="C49" s="131"/>
      <c r="D49" s="46" t="s">
        <v>207</v>
      </c>
      <c r="E49" s="137"/>
      <c r="F49" s="56"/>
      <c r="G49" s="136">
        <f t="shared" si="0"/>
        <v>0</v>
      </c>
      <c r="H49" s="148"/>
      <c r="I49" s="148"/>
      <c r="J49" s="137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</row>
    <row r="50" ht="20.1" customHeight="1" spans="1:28">
      <c r="A50" s="125" t="s">
        <v>208</v>
      </c>
      <c r="B50" s="144"/>
      <c r="C50" s="131"/>
      <c r="D50" s="125" t="s">
        <v>209</v>
      </c>
      <c r="E50" s="147"/>
      <c r="F50" s="56"/>
      <c r="G50" s="136">
        <f t="shared" si="0"/>
        <v>0</v>
      </c>
      <c r="H50" s="124"/>
      <c r="I50" s="124"/>
      <c r="J50" s="137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</row>
    <row r="51" ht="20.1" customHeight="1" spans="1:28">
      <c r="A51" s="46" t="s">
        <v>210</v>
      </c>
      <c r="B51" s="122" t="s">
        <v>89</v>
      </c>
      <c r="C51" s="131"/>
      <c r="D51" s="46" t="s">
        <v>211</v>
      </c>
      <c r="E51" s="137"/>
      <c r="F51" s="56"/>
      <c r="G51" s="58">
        <f t="shared" si="0"/>
        <v>0</v>
      </c>
      <c r="H51" s="148"/>
      <c r="I51" s="148"/>
      <c r="J51" s="137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</row>
    <row r="52" ht="20.1" customHeight="1" spans="1:28">
      <c r="A52" s="46" t="s">
        <v>210</v>
      </c>
      <c r="B52" s="122" t="s">
        <v>82</v>
      </c>
      <c r="C52" s="131"/>
      <c r="D52" s="46" t="s">
        <v>212</v>
      </c>
      <c r="E52" s="137"/>
      <c r="F52" s="56"/>
      <c r="G52" s="133">
        <f t="shared" si="0"/>
        <v>0</v>
      </c>
      <c r="H52" s="149"/>
      <c r="I52" s="149"/>
      <c r="J52" s="137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</row>
    <row r="53" ht="20.1" customHeight="1" spans="1:28">
      <c r="A53" s="125" t="s">
        <v>213</v>
      </c>
      <c r="B53" s="144"/>
      <c r="C53" s="131"/>
      <c r="D53" s="125" t="s">
        <v>214</v>
      </c>
      <c r="E53" s="124">
        <f>F53</f>
        <v>18612</v>
      </c>
      <c r="F53" s="134">
        <f>G53</f>
        <v>18612</v>
      </c>
      <c r="G53" s="124">
        <f t="shared" si="0"/>
        <v>18612</v>
      </c>
      <c r="H53" s="145">
        <v>18612</v>
      </c>
      <c r="I53" s="124">
        <v>0</v>
      </c>
      <c r="J53" s="153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</row>
    <row r="54" ht="20.1" customHeight="1" spans="1:28">
      <c r="A54" s="46" t="s">
        <v>215</v>
      </c>
      <c r="B54" s="122" t="s">
        <v>89</v>
      </c>
      <c r="C54" s="131"/>
      <c r="D54" s="46" t="s">
        <v>216</v>
      </c>
      <c r="E54" s="137"/>
      <c r="F54" s="56"/>
      <c r="G54" s="132">
        <f t="shared" si="0"/>
        <v>18612</v>
      </c>
      <c r="H54" s="132">
        <v>18612</v>
      </c>
      <c r="I54" s="88">
        <v>0</v>
      </c>
      <c r="J54" s="153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</row>
    <row r="55" ht="20.1" customHeight="1" spans="1:28">
      <c r="A55" s="46" t="s">
        <v>215</v>
      </c>
      <c r="B55" s="122" t="s">
        <v>82</v>
      </c>
      <c r="C55" s="131"/>
      <c r="D55" s="46" t="s">
        <v>217</v>
      </c>
      <c r="E55" s="137"/>
      <c r="F55" s="58"/>
      <c r="G55" s="56">
        <f t="shared" si="0"/>
        <v>0</v>
      </c>
      <c r="H55" s="143">
        <v>0</v>
      </c>
      <c r="I55" s="83">
        <v>0</v>
      </c>
      <c r="J55" s="153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</row>
    <row r="56" ht="20.1" customHeight="1" spans="1:28">
      <c r="A56" s="46" t="s">
        <v>215</v>
      </c>
      <c r="B56" s="122" t="s">
        <v>158</v>
      </c>
      <c r="C56" s="131"/>
      <c r="D56" s="46" t="s">
        <v>218</v>
      </c>
      <c r="E56" s="137"/>
      <c r="F56" s="58"/>
      <c r="G56" s="56">
        <f t="shared" si="0"/>
        <v>0</v>
      </c>
      <c r="H56" s="143">
        <v>0</v>
      </c>
      <c r="I56" s="83">
        <v>0</v>
      </c>
      <c r="J56" s="153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</row>
    <row r="57" ht="20.1" customHeight="1" spans="1:28">
      <c r="A57" s="46" t="s">
        <v>215</v>
      </c>
      <c r="B57" s="122" t="s">
        <v>86</v>
      </c>
      <c r="C57" s="131"/>
      <c r="D57" s="46" t="s">
        <v>219</v>
      </c>
      <c r="E57" s="137"/>
      <c r="F57" s="56"/>
      <c r="G57" s="139">
        <f t="shared" si="0"/>
        <v>0</v>
      </c>
      <c r="H57" s="133">
        <v>0</v>
      </c>
      <c r="I57" s="83">
        <v>0</v>
      </c>
      <c r="J57" s="153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</row>
    <row r="58" ht="20.1" customHeight="1" spans="1:28">
      <c r="A58" s="46" t="s">
        <v>215</v>
      </c>
      <c r="B58" s="122" t="s">
        <v>88</v>
      </c>
      <c r="C58" s="131"/>
      <c r="D58" s="46" t="s">
        <v>220</v>
      </c>
      <c r="E58" s="137"/>
      <c r="F58" s="56"/>
      <c r="G58" s="58">
        <f t="shared" si="0"/>
        <v>0</v>
      </c>
      <c r="H58" s="58">
        <v>0</v>
      </c>
      <c r="I58" s="56">
        <v>0</v>
      </c>
      <c r="J58" s="153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</row>
    <row r="59" ht="20.1" customHeight="1" spans="1:28">
      <c r="A59" s="125" t="s">
        <v>221</v>
      </c>
      <c r="B59" s="144"/>
      <c r="C59" s="131"/>
      <c r="D59" s="125" t="s">
        <v>222</v>
      </c>
      <c r="E59" s="147"/>
      <c r="F59" s="56">
        <f t="shared" ref="F59:F84" si="1">G59</f>
        <v>0</v>
      </c>
      <c r="G59" s="58">
        <f t="shared" si="0"/>
        <v>0</v>
      </c>
      <c r="H59" s="128"/>
      <c r="I59" s="128"/>
      <c r="J59" s="137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</row>
    <row r="60" ht="20.1" customHeight="1" spans="1:28">
      <c r="A60" s="46" t="s">
        <v>223</v>
      </c>
      <c r="B60" s="122" t="s">
        <v>82</v>
      </c>
      <c r="C60" s="131"/>
      <c r="D60" s="46" t="s">
        <v>224</v>
      </c>
      <c r="E60" s="137"/>
      <c r="F60" s="56">
        <f t="shared" si="1"/>
        <v>0</v>
      </c>
      <c r="G60" s="58">
        <f t="shared" si="0"/>
        <v>0</v>
      </c>
      <c r="H60" s="148"/>
      <c r="I60" s="148"/>
      <c r="J60" s="137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</row>
    <row r="61" ht="20.1" customHeight="1" spans="1:28">
      <c r="A61" s="46" t="s">
        <v>223</v>
      </c>
      <c r="B61" s="122" t="s">
        <v>158</v>
      </c>
      <c r="C61" s="131"/>
      <c r="D61" s="46" t="s">
        <v>225</v>
      </c>
      <c r="E61" s="137"/>
      <c r="F61" s="56">
        <f t="shared" si="1"/>
        <v>0</v>
      </c>
      <c r="G61" s="136">
        <f t="shared" si="0"/>
        <v>0</v>
      </c>
      <c r="H61" s="148"/>
      <c r="I61" s="148"/>
      <c r="J61" s="137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</row>
    <row r="62" s="114" customFormat="1" ht="20.1" customHeight="1" spans="1:28">
      <c r="A62" s="125" t="s">
        <v>226</v>
      </c>
      <c r="B62" s="144"/>
      <c r="C62" s="150"/>
      <c r="D62" s="125" t="s">
        <v>227</v>
      </c>
      <c r="E62" s="147"/>
      <c r="F62" s="56">
        <f t="shared" si="1"/>
        <v>0</v>
      </c>
      <c r="G62" s="136">
        <f t="shared" si="0"/>
        <v>0</v>
      </c>
      <c r="H62" s="124"/>
      <c r="I62" s="124"/>
      <c r="J62" s="147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</row>
    <row r="63" ht="20.1" customHeight="1" spans="1:28">
      <c r="A63" s="46" t="s">
        <v>228</v>
      </c>
      <c r="B63" s="122" t="s">
        <v>89</v>
      </c>
      <c r="C63" s="131"/>
      <c r="D63" s="46" t="s">
        <v>229</v>
      </c>
      <c r="E63" s="137"/>
      <c r="F63" s="56">
        <f t="shared" si="1"/>
        <v>0</v>
      </c>
      <c r="G63" s="58">
        <f t="shared" si="0"/>
        <v>0</v>
      </c>
      <c r="H63" s="148"/>
      <c r="I63" s="148"/>
      <c r="J63" s="137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</row>
    <row r="64" ht="20.1" customHeight="1" spans="1:28">
      <c r="A64" s="46" t="s">
        <v>228</v>
      </c>
      <c r="B64" s="122" t="s">
        <v>82</v>
      </c>
      <c r="C64" s="131"/>
      <c r="D64" s="46" t="s">
        <v>230</v>
      </c>
      <c r="E64" s="137"/>
      <c r="F64" s="56">
        <f t="shared" si="1"/>
        <v>0</v>
      </c>
      <c r="G64" s="58">
        <f t="shared" si="0"/>
        <v>0</v>
      </c>
      <c r="H64" s="148"/>
      <c r="I64" s="148"/>
      <c r="J64" s="137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</row>
    <row r="65" ht="20.1" customHeight="1" spans="1:28">
      <c r="A65" s="46" t="s">
        <v>228</v>
      </c>
      <c r="B65" s="122" t="s">
        <v>158</v>
      </c>
      <c r="C65" s="131"/>
      <c r="D65" s="46" t="s">
        <v>231</v>
      </c>
      <c r="E65" s="137"/>
      <c r="F65" s="56">
        <f t="shared" si="1"/>
        <v>0</v>
      </c>
      <c r="G65" s="58">
        <f t="shared" si="0"/>
        <v>0</v>
      </c>
      <c r="H65" s="148"/>
      <c r="I65" s="148"/>
      <c r="J65" s="137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</row>
    <row r="66" ht="20.1" customHeight="1" spans="1:28">
      <c r="A66" s="46" t="s">
        <v>228</v>
      </c>
      <c r="B66" s="122" t="s">
        <v>166</v>
      </c>
      <c r="C66" s="131"/>
      <c r="D66" s="46" t="s">
        <v>232</v>
      </c>
      <c r="E66" s="137"/>
      <c r="F66" s="56">
        <f t="shared" si="1"/>
        <v>0</v>
      </c>
      <c r="G66" s="58">
        <f t="shared" si="0"/>
        <v>0</v>
      </c>
      <c r="H66" s="148"/>
      <c r="I66" s="148"/>
      <c r="J66" s="137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</row>
    <row r="67" s="114" customFormat="1" ht="20.1" customHeight="1" spans="1:28">
      <c r="A67" s="125" t="s">
        <v>233</v>
      </c>
      <c r="B67" s="144"/>
      <c r="C67" s="150"/>
      <c r="D67" s="125" t="s">
        <v>234</v>
      </c>
      <c r="E67" s="147"/>
      <c r="F67" s="56">
        <f t="shared" si="1"/>
        <v>0</v>
      </c>
      <c r="G67" s="136">
        <f t="shared" si="0"/>
        <v>0</v>
      </c>
      <c r="H67" s="124"/>
      <c r="I67" s="124"/>
      <c r="J67" s="147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6"/>
    </row>
    <row r="68" ht="20.1" customHeight="1" spans="1:28">
      <c r="A68" s="46" t="s">
        <v>235</v>
      </c>
      <c r="B68" s="122" t="s">
        <v>89</v>
      </c>
      <c r="C68" s="131"/>
      <c r="D68" s="46" t="s">
        <v>236</v>
      </c>
      <c r="E68" s="137"/>
      <c r="F68" s="56">
        <f t="shared" si="1"/>
        <v>0</v>
      </c>
      <c r="G68" s="136">
        <f t="shared" si="0"/>
        <v>0</v>
      </c>
      <c r="H68" s="148"/>
      <c r="I68" s="148"/>
      <c r="J68" s="137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</row>
    <row r="69" ht="20.1" customHeight="1" spans="1:28">
      <c r="A69" s="46" t="s">
        <v>235</v>
      </c>
      <c r="B69" s="122" t="s">
        <v>82</v>
      </c>
      <c r="C69" s="131"/>
      <c r="D69" s="46" t="s">
        <v>237</v>
      </c>
      <c r="E69" s="137"/>
      <c r="F69" s="56">
        <f t="shared" si="1"/>
        <v>0</v>
      </c>
      <c r="G69" s="58">
        <f t="shared" si="0"/>
        <v>0</v>
      </c>
      <c r="H69" s="148"/>
      <c r="I69" s="148"/>
      <c r="J69" s="137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</row>
    <row r="70" s="114" customFormat="1" ht="20.1" customHeight="1" spans="1:28">
      <c r="A70" s="125" t="s">
        <v>238</v>
      </c>
      <c r="B70" s="144"/>
      <c r="C70" s="150"/>
      <c r="D70" s="125" t="s">
        <v>239</v>
      </c>
      <c r="E70" s="147"/>
      <c r="F70" s="56">
        <f t="shared" si="1"/>
        <v>0</v>
      </c>
      <c r="G70" s="58">
        <f t="shared" si="0"/>
        <v>0</v>
      </c>
      <c r="H70" s="124"/>
      <c r="I70" s="124"/>
      <c r="J70" s="147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  <c r="AA70" s="156"/>
      <c r="AB70" s="156"/>
    </row>
    <row r="71" ht="20.1" customHeight="1" spans="1:28">
      <c r="A71" s="46" t="s">
        <v>240</v>
      </c>
      <c r="B71" s="122" t="s">
        <v>89</v>
      </c>
      <c r="C71" s="131"/>
      <c r="D71" s="46" t="s">
        <v>241</v>
      </c>
      <c r="E71" s="137"/>
      <c r="F71" s="56">
        <f t="shared" si="1"/>
        <v>0</v>
      </c>
      <c r="G71" s="58">
        <f t="shared" si="0"/>
        <v>0</v>
      </c>
      <c r="H71" s="148"/>
      <c r="I71" s="148"/>
      <c r="J71" s="137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</row>
    <row r="72" ht="20.1" customHeight="1" spans="1:28">
      <c r="A72" s="46" t="s">
        <v>240</v>
      </c>
      <c r="B72" s="122" t="s">
        <v>82</v>
      </c>
      <c r="C72" s="131"/>
      <c r="D72" s="46" t="s">
        <v>132</v>
      </c>
      <c r="E72" s="137"/>
      <c r="F72" s="56">
        <f t="shared" si="1"/>
        <v>0</v>
      </c>
      <c r="G72" s="58">
        <f t="shared" ref="G72:G84" si="2">H72+I72</f>
        <v>0</v>
      </c>
      <c r="H72" s="148"/>
      <c r="I72" s="148"/>
      <c r="J72" s="137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</row>
    <row r="73" ht="20.1" customHeight="1" spans="1:28">
      <c r="A73" s="46" t="s">
        <v>240</v>
      </c>
      <c r="B73" s="122" t="s">
        <v>158</v>
      </c>
      <c r="C73" s="131"/>
      <c r="D73" s="46" t="s">
        <v>242</v>
      </c>
      <c r="E73" s="137"/>
      <c r="F73" s="56">
        <f t="shared" si="1"/>
        <v>0</v>
      </c>
      <c r="G73" s="136">
        <f t="shared" si="2"/>
        <v>0</v>
      </c>
      <c r="H73" s="148"/>
      <c r="I73" s="148"/>
      <c r="J73" s="137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</row>
    <row r="74" ht="20.1" customHeight="1" spans="1:28">
      <c r="A74" s="46" t="s">
        <v>240</v>
      </c>
      <c r="B74" s="122" t="s">
        <v>166</v>
      </c>
      <c r="C74" s="131"/>
      <c r="D74" s="46" t="s">
        <v>243</v>
      </c>
      <c r="E74" s="137"/>
      <c r="F74" s="56">
        <f t="shared" si="1"/>
        <v>0</v>
      </c>
      <c r="G74" s="136">
        <f t="shared" si="2"/>
        <v>0</v>
      </c>
      <c r="H74" s="148"/>
      <c r="I74" s="148"/>
      <c r="J74" s="137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</row>
    <row r="75" ht="20.1" customHeight="1" spans="1:28">
      <c r="A75" s="46" t="s">
        <v>240</v>
      </c>
      <c r="B75" s="122" t="s">
        <v>86</v>
      </c>
      <c r="C75" s="131"/>
      <c r="D75" s="46" t="s">
        <v>244</v>
      </c>
      <c r="E75" s="137"/>
      <c r="F75" s="56">
        <f t="shared" si="1"/>
        <v>0</v>
      </c>
      <c r="G75" s="58">
        <f t="shared" si="2"/>
        <v>0</v>
      </c>
      <c r="H75" s="148"/>
      <c r="I75" s="148"/>
      <c r="J75" s="137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</row>
    <row r="76" ht="20.1" customHeight="1" spans="1:28">
      <c r="A76" s="46" t="s">
        <v>240</v>
      </c>
      <c r="B76" s="122" t="s">
        <v>169</v>
      </c>
      <c r="C76" s="131"/>
      <c r="D76" s="46" t="s">
        <v>245</v>
      </c>
      <c r="E76" s="137"/>
      <c r="F76" s="56">
        <f t="shared" si="1"/>
        <v>0</v>
      </c>
      <c r="G76" s="58">
        <f t="shared" si="2"/>
        <v>0</v>
      </c>
      <c r="H76" s="148"/>
      <c r="I76" s="148"/>
      <c r="J76" s="137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</row>
    <row r="77" s="114" customFormat="1" ht="20.1" customHeight="1" spans="1:28">
      <c r="A77" s="125" t="s">
        <v>246</v>
      </c>
      <c r="B77" s="144"/>
      <c r="C77" s="150"/>
      <c r="D77" s="125" t="s">
        <v>247</v>
      </c>
      <c r="E77" s="147"/>
      <c r="F77" s="56">
        <f t="shared" si="1"/>
        <v>0</v>
      </c>
      <c r="G77" s="58">
        <f t="shared" si="2"/>
        <v>0</v>
      </c>
      <c r="H77" s="124"/>
      <c r="I77" s="124"/>
      <c r="J77" s="147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  <c r="AA77" s="156"/>
      <c r="AB77" s="156"/>
    </row>
    <row r="78" ht="20.1" customHeight="1" spans="1:28">
      <c r="A78" s="46" t="s">
        <v>248</v>
      </c>
      <c r="B78" s="122" t="s">
        <v>89</v>
      </c>
      <c r="C78" s="131"/>
      <c r="D78" s="46" t="s">
        <v>137</v>
      </c>
      <c r="E78" s="137"/>
      <c r="F78" s="56">
        <f t="shared" si="1"/>
        <v>0</v>
      </c>
      <c r="G78" s="58">
        <f t="shared" si="2"/>
        <v>0</v>
      </c>
      <c r="H78" s="148"/>
      <c r="I78" s="148"/>
      <c r="J78" s="137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</row>
    <row r="79" ht="20.1" customHeight="1" spans="1:28">
      <c r="A79" s="46" t="s">
        <v>248</v>
      </c>
      <c r="B79" s="122" t="s">
        <v>82</v>
      </c>
      <c r="C79" s="131"/>
      <c r="D79" s="46" t="s">
        <v>249</v>
      </c>
      <c r="E79" s="137"/>
      <c r="F79" s="56">
        <f t="shared" si="1"/>
        <v>0</v>
      </c>
      <c r="G79" s="136">
        <f t="shared" si="2"/>
        <v>0</v>
      </c>
      <c r="H79" s="148"/>
      <c r="I79" s="148"/>
      <c r="J79" s="137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</row>
    <row r="80" s="114" customFormat="1" ht="20.1" customHeight="1" spans="1:28">
      <c r="A80" s="125" t="s">
        <v>250</v>
      </c>
      <c r="B80" s="144"/>
      <c r="C80" s="150"/>
      <c r="D80" s="125" t="s">
        <v>251</v>
      </c>
      <c r="E80" s="147"/>
      <c r="F80" s="56">
        <f t="shared" si="1"/>
        <v>0</v>
      </c>
      <c r="G80" s="136">
        <f t="shared" si="2"/>
        <v>0</v>
      </c>
      <c r="H80" s="124"/>
      <c r="I80" s="124"/>
      <c r="J80" s="147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</row>
    <row r="81" ht="20.1" customHeight="1" spans="1:28">
      <c r="A81" s="46" t="s">
        <v>252</v>
      </c>
      <c r="B81" s="122" t="s">
        <v>169</v>
      </c>
      <c r="C81" s="131"/>
      <c r="D81" s="46" t="s">
        <v>253</v>
      </c>
      <c r="E81" s="137"/>
      <c r="F81" s="56">
        <f t="shared" si="1"/>
        <v>0</v>
      </c>
      <c r="G81" s="58">
        <f t="shared" si="2"/>
        <v>0</v>
      </c>
      <c r="H81" s="148"/>
      <c r="I81" s="148"/>
      <c r="J81" s="137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</row>
    <row r="82" ht="20.1" customHeight="1" spans="1:28">
      <c r="A82" s="46" t="s">
        <v>252</v>
      </c>
      <c r="B82" s="122" t="s">
        <v>171</v>
      </c>
      <c r="C82" s="131"/>
      <c r="D82" s="46" t="s">
        <v>254</v>
      </c>
      <c r="E82" s="137"/>
      <c r="F82" s="56">
        <f t="shared" si="1"/>
        <v>0</v>
      </c>
      <c r="G82" s="58">
        <f t="shared" si="2"/>
        <v>0</v>
      </c>
      <c r="H82" s="148"/>
      <c r="I82" s="148"/>
      <c r="J82" s="137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</row>
    <row r="83" ht="20.1" customHeight="1" spans="1:28">
      <c r="A83" s="46" t="s">
        <v>252</v>
      </c>
      <c r="B83" s="122" t="s">
        <v>173</v>
      </c>
      <c r="C83" s="131"/>
      <c r="D83" s="46" t="s">
        <v>255</v>
      </c>
      <c r="E83" s="137"/>
      <c r="F83" s="56">
        <f t="shared" si="1"/>
        <v>0</v>
      </c>
      <c r="G83" s="58">
        <f t="shared" si="2"/>
        <v>0</v>
      </c>
      <c r="H83" s="148"/>
      <c r="I83" s="148"/>
      <c r="J83" s="137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</row>
    <row r="84" ht="20.1" customHeight="1" spans="1:28">
      <c r="A84" s="46" t="s">
        <v>252</v>
      </c>
      <c r="B84" s="122" t="s">
        <v>88</v>
      </c>
      <c r="C84" s="131"/>
      <c r="D84" s="46" t="s">
        <v>251</v>
      </c>
      <c r="E84" s="137"/>
      <c r="F84" s="56">
        <f t="shared" si="1"/>
        <v>0</v>
      </c>
      <c r="G84" s="58">
        <f t="shared" si="2"/>
        <v>0</v>
      </c>
      <c r="H84" s="148"/>
      <c r="I84" s="148"/>
      <c r="J84" s="137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</row>
  </sheetData>
  <mergeCells count="5">
    <mergeCell ref="C5:C6"/>
    <mergeCell ref="D5:D6"/>
    <mergeCell ref="E4:E6"/>
    <mergeCell ref="F5:F6"/>
    <mergeCell ref="P5:P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H17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7.5" customWidth="1"/>
    <col min="2" max="3" width="7.87777777777778" customWidth="1"/>
    <col min="4" max="4" width="38" customWidth="1"/>
    <col min="5" max="6" width="14.6222222222222" customWidth="1"/>
    <col min="7" max="7" width="12.3777777777778" customWidth="1"/>
    <col min="8" max="8" width="13" customWidth="1"/>
    <col min="9" max="9" width="10.6222222222222" customWidth="1"/>
    <col min="10" max="10" width="13" customWidth="1"/>
    <col min="11" max="11" width="10.8777777777778" customWidth="1"/>
    <col min="12" max="14" width="10.6222222222222" customWidth="1"/>
    <col min="15" max="18" width="12.1222222222222" customWidth="1"/>
    <col min="19" max="21" width="10.6222222222222" customWidth="1"/>
    <col min="22" max="26" width="12.1222222222222" customWidth="1"/>
    <col min="27" max="28" width="10.6222222222222" customWidth="1"/>
    <col min="29" max="29" width="12.1222222222222" customWidth="1"/>
    <col min="30" max="30" width="9.87777777777778" customWidth="1"/>
    <col min="31" max="34" width="10.6222222222222" customWidth="1"/>
    <col min="35" max="39" width="9.12222222222222" customWidth="1"/>
    <col min="40" max="59" width="10.6222222222222" customWidth="1"/>
    <col min="60" max="60" width="9.12222222222222" customWidth="1"/>
    <col min="61" max="112" width="10.6222222222222" customWidth="1"/>
    <col min="113" max="16384" width="9.12222222222222" customWidth="1"/>
  </cols>
  <sheetData>
    <row r="1" ht="20.1" customHeight="1" spans="1:11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104"/>
      <c r="AE1" s="104"/>
      <c r="DH1" s="70" t="s">
        <v>256</v>
      </c>
    </row>
    <row r="2" ht="20.1" customHeight="1" spans="1:112">
      <c r="A2" s="4" t="s">
        <v>257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</row>
    <row r="3" ht="20.1" customHeight="1" spans="1:112">
      <c r="A3" s="6"/>
      <c r="B3" s="6"/>
      <c r="C3" s="6"/>
      <c r="D3" s="6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7" t="s">
        <v>2</v>
      </c>
    </row>
    <row r="4" ht="20.1" customHeight="1" spans="1:112">
      <c r="A4" s="11" t="s">
        <v>54</v>
      </c>
      <c r="B4" s="11"/>
      <c r="C4" s="11"/>
      <c r="D4" s="11"/>
      <c r="E4" s="16" t="s">
        <v>55</v>
      </c>
      <c r="F4" s="98" t="s">
        <v>258</v>
      </c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8" t="s">
        <v>259</v>
      </c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8" t="s">
        <v>214</v>
      </c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105"/>
      <c r="BI4" s="106" t="s">
        <v>227</v>
      </c>
      <c r="BJ4" s="106"/>
      <c r="BK4" s="106"/>
      <c r="BL4" s="106"/>
      <c r="BM4" s="107"/>
      <c r="BN4" s="108" t="s">
        <v>260</v>
      </c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9"/>
      <c r="BZ4" s="110"/>
      <c r="CA4" s="108" t="s">
        <v>261</v>
      </c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9" t="s">
        <v>262</v>
      </c>
      <c r="CS4" s="109"/>
      <c r="CT4" s="109"/>
      <c r="CU4" s="109" t="s">
        <v>203</v>
      </c>
      <c r="CV4" s="109"/>
      <c r="CW4" s="109"/>
      <c r="CX4" s="109"/>
      <c r="CY4" s="109"/>
      <c r="CZ4" s="109"/>
      <c r="DA4" s="109" t="s">
        <v>222</v>
      </c>
      <c r="DB4" s="109"/>
      <c r="DC4" s="109"/>
      <c r="DD4" s="108" t="s">
        <v>251</v>
      </c>
      <c r="DE4" s="108"/>
      <c r="DF4" s="108"/>
      <c r="DG4" s="108"/>
      <c r="DH4" s="108"/>
    </row>
    <row r="5" ht="20.1" customHeight="1" spans="1:112">
      <c r="A5" s="8" t="s">
        <v>65</v>
      </c>
      <c r="B5" s="8"/>
      <c r="C5" s="100"/>
      <c r="D5" s="37" t="s">
        <v>263</v>
      </c>
      <c r="E5" s="17"/>
      <c r="F5" s="101" t="s">
        <v>70</v>
      </c>
      <c r="G5" s="101" t="s">
        <v>264</v>
      </c>
      <c r="H5" s="101" t="s">
        <v>265</v>
      </c>
      <c r="I5" s="101" t="s">
        <v>266</v>
      </c>
      <c r="J5" s="101" t="s">
        <v>267</v>
      </c>
      <c r="K5" s="101" t="s">
        <v>268</v>
      </c>
      <c r="L5" s="101" t="s">
        <v>269</v>
      </c>
      <c r="M5" s="17" t="s">
        <v>270</v>
      </c>
      <c r="N5" s="17" t="s">
        <v>271</v>
      </c>
      <c r="O5" s="17" t="s">
        <v>272</v>
      </c>
      <c r="P5" s="17" t="s">
        <v>273</v>
      </c>
      <c r="Q5" s="17" t="s">
        <v>274</v>
      </c>
      <c r="R5" s="17" t="s">
        <v>275</v>
      </c>
      <c r="S5" s="17" t="s">
        <v>276</v>
      </c>
      <c r="T5" s="101" t="s">
        <v>70</v>
      </c>
      <c r="U5" s="101" t="s">
        <v>277</v>
      </c>
      <c r="V5" s="101" t="s">
        <v>278</v>
      </c>
      <c r="W5" s="101" t="s">
        <v>279</v>
      </c>
      <c r="X5" s="101" t="s">
        <v>280</v>
      </c>
      <c r="Y5" s="101" t="s">
        <v>281</v>
      </c>
      <c r="Z5" s="101" t="s">
        <v>282</v>
      </c>
      <c r="AA5" s="101" t="s">
        <v>283</v>
      </c>
      <c r="AB5" s="101" t="s">
        <v>284</v>
      </c>
      <c r="AC5" s="101" t="s">
        <v>285</v>
      </c>
      <c r="AD5" s="101" t="s">
        <v>286</v>
      </c>
      <c r="AE5" s="101" t="s">
        <v>287</v>
      </c>
      <c r="AF5" s="101" t="s">
        <v>288</v>
      </c>
      <c r="AG5" s="101" t="s">
        <v>289</v>
      </c>
      <c r="AH5" s="101" t="s">
        <v>290</v>
      </c>
      <c r="AI5" s="101" t="s">
        <v>291</v>
      </c>
      <c r="AJ5" s="101" t="s">
        <v>292</v>
      </c>
      <c r="AK5" s="101" t="s">
        <v>293</v>
      </c>
      <c r="AL5" s="101" t="s">
        <v>294</v>
      </c>
      <c r="AM5" s="101" t="s">
        <v>295</v>
      </c>
      <c r="AN5" s="101" t="s">
        <v>296</v>
      </c>
      <c r="AO5" s="101" t="s">
        <v>297</v>
      </c>
      <c r="AP5" s="101" t="s">
        <v>298</v>
      </c>
      <c r="AQ5" s="101" t="s">
        <v>299</v>
      </c>
      <c r="AR5" s="101" t="s">
        <v>300</v>
      </c>
      <c r="AS5" s="101" t="s">
        <v>301</v>
      </c>
      <c r="AT5" s="101" t="s">
        <v>302</v>
      </c>
      <c r="AU5" s="101" t="s">
        <v>303</v>
      </c>
      <c r="AV5" s="101" t="s">
        <v>70</v>
      </c>
      <c r="AW5" s="101" t="s">
        <v>304</v>
      </c>
      <c r="AX5" s="101" t="s">
        <v>305</v>
      </c>
      <c r="AY5" s="101" t="s">
        <v>306</v>
      </c>
      <c r="AZ5" s="101" t="s">
        <v>307</v>
      </c>
      <c r="BA5" s="101" t="s">
        <v>308</v>
      </c>
      <c r="BB5" s="101" t="s">
        <v>309</v>
      </c>
      <c r="BC5" s="101" t="s">
        <v>310</v>
      </c>
      <c r="BD5" s="101" t="s">
        <v>311</v>
      </c>
      <c r="BE5" s="101" t="s">
        <v>312</v>
      </c>
      <c r="BF5" s="101" t="s">
        <v>313</v>
      </c>
      <c r="BG5" s="37" t="s">
        <v>314</v>
      </c>
      <c r="BH5" s="37"/>
      <c r="BI5" s="16" t="s">
        <v>70</v>
      </c>
      <c r="BJ5" s="16" t="s">
        <v>315</v>
      </c>
      <c r="BK5" s="16" t="s">
        <v>316</v>
      </c>
      <c r="BL5" s="16" t="s">
        <v>317</v>
      </c>
      <c r="BM5" s="16" t="s">
        <v>318</v>
      </c>
      <c r="BN5" s="17" t="s">
        <v>70</v>
      </c>
      <c r="BO5" s="17" t="s">
        <v>319</v>
      </c>
      <c r="BP5" s="17" t="s">
        <v>320</v>
      </c>
      <c r="BQ5" s="17" t="s">
        <v>321</v>
      </c>
      <c r="BR5" s="17" t="s">
        <v>322</v>
      </c>
      <c r="BS5" s="17" t="s">
        <v>323</v>
      </c>
      <c r="BT5" s="17" t="s">
        <v>324</v>
      </c>
      <c r="BU5" s="17" t="s">
        <v>325</v>
      </c>
      <c r="BV5" s="17" t="s">
        <v>326</v>
      </c>
      <c r="BW5" s="17" t="s">
        <v>327</v>
      </c>
      <c r="BX5" s="79" t="s">
        <v>328</v>
      </c>
      <c r="BY5" s="79" t="s">
        <v>329</v>
      </c>
      <c r="BZ5" s="17" t="s">
        <v>330</v>
      </c>
      <c r="CA5" s="17" t="s">
        <v>70</v>
      </c>
      <c r="CB5" s="17" t="s">
        <v>319</v>
      </c>
      <c r="CC5" s="17" t="s">
        <v>320</v>
      </c>
      <c r="CD5" s="17" t="s">
        <v>321</v>
      </c>
      <c r="CE5" s="17" t="s">
        <v>322</v>
      </c>
      <c r="CF5" s="17" t="s">
        <v>323</v>
      </c>
      <c r="CG5" s="17" t="s">
        <v>324</v>
      </c>
      <c r="CH5" s="17" t="s">
        <v>325</v>
      </c>
      <c r="CI5" s="17" t="s">
        <v>331</v>
      </c>
      <c r="CJ5" s="17" t="s">
        <v>332</v>
      </c>
      <c r="CK5" s="17" t="s">
        <v>333</v>
      </c>
      <c r="CL5" s="17" t="s">
        <v>334</v>
      </c>
      <c r="CM5" s="17" t="s">
        <v>326</v>
      </c>
      <c r="CN5" s="17" t="s">
        <v>327</v>
      </c>
      <c r="CO5" s="79" t="s">
        <v>328</v>
      </c>
      <c r="CP5" s="79" t="s">
        <v>329</v>
      </c>
      <c r="CQ5" s="17" t="s">
        <v>335</v>
      </c>
      <c r="CR5" s="79" t="s">
        <v>70</v>
      </c>
      <c r="CS5" s="79" t="s">
        <v>336</v>
      </c>
      <c r="CT5" s="17" t="s">
        <v>337</v>
      </c>
      <c r="CU5" s="79" t="s">
        <v>70</v>
      </c>
      <c r="CV5" s="79" t="s">
        <v>336</v>
      </c>
      <c r="CW5" s="17" t="s">
        <v>338</v>
      </c>
      <c r="CX5" s="79" t="s">
        <v>339</v>
      </c>
      <c r="CY5" s="79" t="s">
        <v>340</v>
      </c>
      <c r="CZ5" s="16" t="s">
        <v>337</v>
      </c>
      <c r="DA5" s="79" t="s">
        <v>70</v>
      </c>
      <c r="DB5" s="79" t="s">
        <v>222</v>
      </c>
      <c r="DC5" s="79" t="s">
        <v>341</v>
      </c>
      <c r="DD5" s="17" t="s">
        <v>70</v>
      </c>
      <c r="DE5" s="17" t="s">
        <v>342</v>
      </c>
      <c r="DF5" s="17" t="s">
        <v>343</v>
      </c>
      <c r="DG5" s="111" t="s">
        <v>344</v>
      </c>
      <c r="DH5" s="17" t="s">
        <v>251</v>
      </c>
    </row>
    <row r="6" ht="30.75" customHeight="1" spans="1:112">
      <c r="A6" s="19" t="s">
        <v>75</v>
      </c>
      <c r="B6" s="18" t="s">
        <v>76</v>
      </c>
      <c r="C6" s="20" t="s">
        <v>77</v>
      </c>
      <c r="D6" s="22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2"/>
      <c r="BH6" s="22"/>
      <c r="BI6" s="22"/>
      <c r="BJ6" s="22"/>
      <c r="BK6" s="22"/>
      <c r="BL6" s="22"/>
      <c r="BM6" s="22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45"/>
      <c r="BY6" s="45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45"/>
      <c r="CP6" s="45"/>
      <c r="CQ6" s="23"/>
      <c r="CR6" s="45"/>
      <c r="CS6" s="45"/>
      <c r="CT6" s="23"/>
      <c r="CU6" s="45"/>
      <c r="CV6" s="45"/>
      <c r="CW6" s="23"/>
      <c r="CX6" s="45"/>
      <c r="CY6" s="45"/>
      <c r="CZ6" s="22"/>
      <c r="DA6" s="45"/>
      <c r="DB6" s="45"/>
      <c r="DC6" s="45"/>
      <c r="DD6" s="17"/>
      <c r="DE6" s="17"/>
      <c r="DF6" s="17"/>
      <c r="DG6" s="111"/>
      <c r="DH6" s="17"/>
    </row>
    <row r="7" s="53" customFormat="1" ht="13.2" customHeight="1" spans="1:112">
      <c r="A7" s="22" t="s">
        <v>78</v>
      </c>
      <c r="B7" s="22" t="s">
        <v>78</v>
      </c>
      <c r="C7" s="22" t="s">
        <v>78</v>
      </c>
      <c r="D7" s="22" t="s">
        <v>78</v>
      </c>
      <c r="E7" s="22">
        <v>1</v>
      </c>
      <c r="F7" s="22">
        <v>2</v>
      </c>
      <c r="G7" s="22">
        <v>3</v>
      </c>
      <c r="H7" s="22">
        <v>4</v>
      </c>
      <c r="I7" s="22">
        <v>5</v>
      </c>
      <c r="J7" s="22">
        <v>6</v>
      </c>
      <c r="K7" s="22">
        <v>7</v>
      </c>
      <c r="L7" s="22">
        <v>8</v>
      </c>
      <c r="M7" s="22">
        <v>9</v>
      </c>
      <c r="N7" s="22">
        <v>10</v>
      </c>
      <c r="O7" s="22">
        <v>11</v>
      </c>
      <c r="P7" s="22">
        <v>12</v>
      </c>
      <c r="Q7" s="22">
        <v>13</v>
      </c>
      <c r="R7" s="22">
        <v>14</v>
      </c>
      <c r="S7" s="22">
        <v>15</v>
      </c>
      <c r="T7" s="22">
        <v>16</v>
      </c>
      <c r="U7" s="22">
        <v>17</v>
      </c>
      <c r="V7" s="22">
        <v>18</v>
      </c>
      <c r="W7" s="22">
        <v>19</v>
      </c>
      <c r="X7" s="22">
        <v>20</v>
      </c>
      <c r="Y7" s="22">
        <v>21</v>
      </c>
      <c r="Z7" s="22">
        <v>22</v>
      </c>
      <c r="AA7" s="22">
        <v>23</v>
      </c>
      <c r="AB7" s="22">
        <v>24</v>
      </c>
      <c r="AC7" s="22">
        <v>25</v>
      </c>
      <c r="AD7" s="22">
        <v>26</v>
      </c>
      <c r="AE7" s="22">
        <v>27</v>
      </c>
      <c r="AF7" s="22">
        <v>28</v>
      </c>
      <c r="AG7" s="22">
        <v>29</v>
      </c>
      <c r="AH7" s="22">
        <v>30</v>
      </c>
      <c r="AI7" s="22">
        <v>31</v>
      </c>
      <c r="AJ7" s="22">
        <v>32</v>
      </c>
      <c r="AK7" s="22">
        <v>33</v>
      </c>
      <c r="AL7" s="22">
        <v>34</v>
      </c>
      <c r="AM7" s="22">
        <v>35</v>
      </c>
      <c r="AN7" s="22">
        <v>36</v>
      </c>
      <c r="AO7" s="22">
        <v>37</v>
      </c>
      <c r="AP7" s="22">
        <v>38</v>
      </c>
      <c r="AQ7" s="22">
        <v>39</v>
      </c>
      <c r="AR7" s="22">
        <v>40</v>
      </c>
      <c r="AS7" s="22">
        <v>41</v>
      </c>
      <c r="AT7" s="22">
        <v>42</v>
      </c>
      <c r="AU7" s="22">
        <v>43</v>
      </c>
      <c r="AV7" s="22">
        <v>44</v>
      </c>
      <c r="AW7" s="22">
        <v>45</v>
      </c>
      <c r="AX7" s="22">
        <v>46</v>
      </c>
      <c r="AY7" s="22">
        <v>47</v>
      </c>
      <c r="AZ7" s="22">
        <v>48</v>
      </c>
      <c r="BA7" s="22">
        <v>49</v>
      </c>
      <c r="BB7" s="22">
        <v>50</v>
      </c>
      <c r="BC7" s="22">
        <v>51</v>
      </c>
      <c r="BD7" s="22">
        <v>52</v>
      </c>
      <c r="BE7" s="22">
        <v>53</v>
      </c>
      <c r="BF7" s="22">
        <v>54</v>
      </c>
      <c r="BG7" s="22">
        <v>55</v>
      </c>
      <c r="BH7" s="22">
        <v>56</v>
      </c>
      <c r="BI7" s="22">
        <v>57</v>
      </c>
      <c r="BJ7" s="22">
        <v>58</v>
      </c>
      <c r="BK7" s="22">
        <v>59</v>
      </c>
      <c r="BL7" s="22">
        <v>60</v>
      </c>
      <c r="BM7" s="22">
        <v>61</v>
      </c>
      <c r="BN7" s="22">
        <v>62</v>
      </c>
      <c r="BO7" s="22">
        <v>63</v>
      </c>
      <c r="BP7" s="22">
        <v>64</v>
      </c>
      <c r="BQ7" s="22">
        <v>65</v>
      </c>
      <c r="BR7" s="22">
        <v>66</v>
      </c>
      <c r="BS7" s="22">
        <v>67</v>
      </c>
      <c r="BT7" s="22">
        <v>68</v>
      </c>
      <c r="BU7" s="22">
        <v>69</v>
      </c>
      <c r="BV7" s="22">
        <v>70</v>
      </c>
      <c r="BW7" s="22">
        <v>71</v>
      </c>
      <c r="BX7" s="22">
        <v>72</v>
      </c>
      <c r="BY7" s="22">
        <v>72</v>
      </c>
      <c r="BZ7" s="22">
        <v>74</v>
      </c>
      <c r="CA7" s="22">
        <v>75</v>
      </c>
      <c r="CB7" s="22">
        <v>76</v>
      </c>
      <c r="CC7" s="22">
        <v>77</v>
      </c>
      <c r="CD7" s="22">
        <v>78</v>
      </c>
      <c r="CE7" s="22">
        <v>79</v>
      </c>
      <c r="CF7" s="22">
        <v>80</v>
      </c>
      <c r="CG7" s="22">
        <v>81</v>
      </c>
      <c r="CH7" s="22">
        <v>82</v>
      </c>
      <c r="CI7" s="22">
        <v>83</v>
      </c>
      <c r="CJ7" s="22">
        <v>84</v>
      </c>
      <c r="CK7" s="22">
        <v>85</v>
      </c>
      <c r="CL7" s="22">
        <v>86</v>
      </c>
      <c r="CM7" s="22">
        <v>87</v>
      </c>
      <c r="CN7" s="22">
        <v>88</v>
      </c>
      <c r="CO7" s="22">
        <v>89</v>
      </c>
      <c r="CP7" s="22">
        <v>90</v>
      </c>
      <c r="CQ7" s="22">
        <v>91</v>
      </c>
      <c r="CR7" s="22">
        <v>92</v>
      </c>
      <c r="CS7" s="22">
        <v>93</v>
      </c>
      <c r="CT7" s="22">
        <v>94</v>
      </c>
      <c r="CU7" s="22">
        <v>95</v>
      </c>
      <c r="CV7" s="22">
        <v>96</v>
      </c>
      <c r="CW7" s="22">
        <v>97</v>
      </c>
      <c r="CX7" s="22">
        <v>98</v>
      </c>
      <c r="CY7" s="22">
        <v>99</v>
      </c>
      <c r="CZ7" s="22">
        <v>100</v>
      </c>
      <c r="DA7" s="22">
        <v>101</v>
      </c>
      <c r="DB7" s="22">
        <v>102</v>
      </c>
      <c r="DC7" s="22">
        <v>103</v>
      </c>
      <c r="DD7" s="17">
        <v>104</v>
      </c>
      <c r="DE7" s="17">
        <v>105</v>
      </c>
      <c r="DF7" s="17">
        <v>106</v>
      </c>
      <c r="DG7" s="17">
        <v>107</v>
      </c>
      <c r="DH7" s="17">
        <v>108</v>
      </c>
    </row>
    <row r="8" ht="20.1" customHeight="1" spans="1:112">
      <c r="A8" s="25"/>
      <c r="B8" s="25"/>
      <c r="C8" s="25"/>
      <c r="D8" s="102" t="s">
        <v>55</v>
      </c>
      <c r="E8" s="58">
        <v>19145992</v>
      </c>
      <c r="F8" s="58">
        <v>16349731</v>
      </c>
      <c r="G8" s="58">
        <v>7622028</v>
      </c>
      <c r="H8" s="58">
        <v>196236</v>
      </c>
      <c r="I8" s="58">
        <v>0</v>
      </c>
      <c r="J8" s="58">
        <v>0</v>
      </c>
      <c r="K8" s="58">
        <v>3480312</v>
      </c>
      <c r="L8" s="58">
        <v>2555239</v>
      </c>
      <c r="M8" s="58">
        <v>0</v>
      </c>
      <c r="N8" s="58">
        <v>735736</v>
      </c>
      <c r="O8" s="58">
        <v>0</v>
      </c>
      <c r="P8" s="58">
        <v>220800</v>
      </c>
      <c r="Q8" s="58">
        <v>1533140</v>
      </c>
      <c r="R8" s="58">
        <v>0</v>
      </c>
      <c r="S8" s="58">
        <v>6240</v>
      </c>
      <c r="T8" s="58">
        <v>2707649</v>
      </c>
      <c r="U8" s="58">
        <v>762221</v>
      </c>
      <c r="V8" s="58">
        <v>1000</v>
      </c>
      <c r="W8" s="58">
        <v>0</v>
      </c>
      <c r="X8" s="58">
        <v>0</v>
      </c>
      <c r="Y8" s="58">
        <v>145000</v>
      </c>
      <c r="Z8" s="58">
        <v>170000</v>
      </c>
      <c r="AA8" s="58">
        <v>50000</v>
      </c>
      <c r="AB8" s="58">
        <v>0</v>
      </c>
      <c r="AC8" s="58">
        <v>10000</v>
      </c>
      <c r="AD8" s="58">
        <v>110000</v>
      </c>
      <c r="AE8" s="58">
        <v>0</v>
      </c>
      <c r="AF8" s="58">
        <v>50000</v>
      </c>
      <c r="AG8" s="58">
        <v>0</v>
      </c>
      <c r="AH8" s="58">
        <v>0</v>
      </c>
      <c r="AI8" s="58">
        <v>120000</v>
      </c>
      <c r="AJ8" s="58">
        <v>0</v>
      </c>
      <c r="AK8" s="58">
        <v>0</v>
      </c>
      <c r="AL8" s="58">
        <v>0</v>
      </c>
      <c r="AM8" s="58">
        <v>0</v>
      </c>
      <c r="AN8" s="58">
        <v>595000</v>
      </c>
      <c r="AO8" s="58">
        <v>0</v>
      </c>
      <c r="AP8" s="58">
        <v>127661</v>
      </c>
      <c r="AQ8" s="58">
        <v>266767</v>
      </c>
      <c r="AR8" s="58">
        <v>0</v>
      </c>
      <c r="AS8" s="58">
        <v>0</v>
      </c>
      <c r="AT8" s="58">
        <v>0</v>
      </c>
      <c r="AU8" s="58">
        <v>300000</v>
      </c>
      <c r="AV8" s="58">
        <v>18612</v>
      </c>
      <c r="AW8" s="58">
        <v>0</v>
      </c>
      <c r="AX8" s="58">
        <v>0</v>
      </c>
      <c r="AY8" s="58">
        <v>0</v>
      </c>
      <c r="AZ8" s="58">
        <v>0</v>
      </c>
      <c r="BA8" s="58">
        <v>18612</v>
      </c>
      <c r="BB8" s="58">
        <v>0</v>
      </c>
      <c r="BC8" s="58">
        <v>0</v>
      </c>
      <c r="BD8" s="58">
        <v>0</v>
      </c>
      <c r="BE8" s="58">
        <v>0</v>
      </c>
      <c r="BF8" s="58">
        <v>0</v>
      </c>
      <c r="BG8" s="58">
        <v>0</v>
      </c>
      <c r="BH8" s="58">
        <v>0</v>
      </c>
      <c r="BI8" s="58">
        <v>0</v>
      </c>
      <c r="BJ8" s="58">
        <v>0</v>
      </c>
      <c r="BK8" s="58">
        <v>0</v>
      </c>
      <c r="BL8" s="58">
        <v>0</v>
      </c>
      <c r="BM8" s="58">
        <v>0</v>
      </c>
      <c r="BN8" s="58">
        <v>0</v>
      </c>
      <c r="BO8" s="58">
        <v>0</v>
      </c>
      <c r="BP8" s="58">
        <v>0</v>
      </c>
      <c r="BQ8" s="58">
        <v>0</v>
      </c>
      <c r="BR8" s="58">
        <v>0</v>
      </c>
      <c r="BS8" s="58">
        <v>0</v>
      </c>
      <c r="BT8" s="58">
        <v>0</v>
      </c>
      <c r="BU8" s="58">
        <v>0</v>
      </c>
      <c r="BV8" s="58">
        <v>0</v>
      </c>
      <c r="BW8" s="58">
        <v>0</v>
      </c>
      <c r="BX8" s="58">
        <v>0</v>
      </c>
      <c r="BY8" s="58">
        <v>0</v>
      </c>
      <c r="BZ8" s="58">
        <v>0</v>
      </c>
      <c r="CA8" s="58">
        <v>70000</v>
      </c>
      <c r="CB8" s="58">
        <v>0</v>
      </c>
      <c r="CC8" s="58">
        <v>70000</v>
      </c>
      <c r="CD8" s="58">
        <v>0</v>
      </c>
      <c r="CE8" s="58">
        <v>0</v>
      </c>
      <c r="CF8" s="58">
        <v>0</v>
      </c>
      <c r="CG8" s="58">
        <v>0</v>
      </c>
      <c r="CH8" s="58">
        <v>0</v>
      </c>
      <c r="CI8" s="58">
        <v>0</v>
      </c>
      <c r="CJ8" s="58">
        <v>0</v>
      </c>
      <c r="CK8" s="58">
        <v>0</v>
      </c>
      <c r="CL8" s="58">
        <v>0</v>
      </c>
      <c r="CM8" s="58">
        <v>0</v>
      </c>
      <c r="CN8" s="58">
        <v>0</v>
      </c>
      <c r="CO8" s="58">
        <v>0</v>
      </c>
      <c r="CP8" s="58">
        <v>0</v>
      </c>
      <c r="CQ8" s="58">
        <v>0</v>
      </c>
      <c r="CR8" s="58">
        <v>0</v>
      </c>
      <c r="CS8" s="58">
        <v>0</v>
      </c>
      <c r="CT8" s="58">
        <v>0</v>
      </c>
      <c r="CU8" s="58">
        <v>0</v>
      </c>
      <c r="CV8" s="58">
        <v>0</v>
      </c>
      <c r="CW8" s="58">
        <v>0</v>
      </c>
      <c r="CX8" s="58">
        <v>0</v>
      </c>
      <c r="CY8" s="58">
        <v>0</v>
      </c>
      <c r="CZ8" s="58">
        <v>0</v>
      </c>
      <c r="DA8" s="58">
        <v>0</v>
      </c>
      <c r="DB8" s="58">
        <v>0</v>
      </c>
      <c r="DC8" s="58">
        <v>0</v>
      </c>
      <c r="DD8" s="56">
        <v>0</v>
      </c>
      <c r="DE8" s="56">
        <v>0</v>
      </c>
      <c r="DF8" s="56">
        <v>0</v>
      </c>
      <c r="DG8" s="56">
        <v>0</v>
      </c>
      <c r="DH8" s="56">
        <v>0</v>
      </c>
    </row>
    <row r="9" ht="20.1" customHeight="1" spans="1:112">
      <c r="A9" s="25" t="s">
        <v>81</v>
      </c>
      <c r="B9" s="25" t="s">
        <v>82</v>
      </c>
      <c r="C9" s="25" t="s">
        <v>82</v>
      </c>
      <c r="D9" s="102" t="s">
        <v>345</v>
      </c>
      <c r="E9" s="58">
        <v>14101077</v>
      </c>
      <c r="F9" s="58">
        <v>11304816</v>
      </c>
      <c r="G9" s="58">
        <v>7622028</v>
      </c>
      <c r="H9" s="58">
        <v>196236</v>
      </c>
      <c r="I9" s="58">
        <v>0</v>
      </c>
      <c r="J9" s="58">
        <v>0</v>
      </c>
      <c r="K9" s="58">
        <v>3480312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6240</v>
      </c>
      <c r="T9" s="58">
        <v>2707649</v>
      </c>
      <c r="U9" s="58">
        <v>762221</v>
      </c>
      <c r="V9" s="58">
        <v>1000</v>
      </c>
      <c r="W9" s="58">
        <v>0</v>
      </c>
      <c r="X9" s="58">
        <v>0</v>
      </c>
      <c r="Y9" s="58">
        <v>145000</v>
      </c>
      <c r="Z9" s="58">
        <v>170000</v>
      </c>
      <c r="AA9" s="58">
        <v>50000</v>
      </c>
      <c r="AB9" s="58">
        <v>0</v>
      </c>
      <c r="AC9" s="58">
        <v>10000</v>
      </c>
      <c r="AD9" s="58">
        <v>110000</v>
      </c>
      <c r="AE9" s="58">
        <v>0</v>
      </c>
      <c r="AF9" s="58">
        <v>50000</v>
      </c>
      <c r="AG9" s="58">
        <v>0</v>
      </c>
      <c r="AH9" s="58">
        <v>0</v>
      </c>
      <c r="AI9" s="58">
        <v>120000</v>
      </c>
      <c r="AJ9" s="58">
        <v>0</v>
      </c>
      <c r="AK9" s="58">
        <v>0</v>
      </c>
      <c r="AL9" s="58">
        <v>0</v>
      </c>
      <c r="AM9" s="58">
        <v>0</v>
      </c>
      <c r="AN9" s="58">
        <v>595000</v>
      </c>
      <c r="AO9" s="58">
        <v>0</v>
      </c>
      <c r="AP9" s="58">
        <v>127661</v>
      </c>
      <c r="AQ9" s="58">
        <v>266767</v>
      </c>
      <c r="AR9" s="58">
        <v>0</v>
      </c>
      <c r="AS9" s="58">
        <v>0</v>
      </c>
      <c r="AT9" s="58">
        <v>0</v>
      </c>
      <c r="AU9" s="58">
        <v>300000</v>
      </c>
      <c r="AV9" s="58">
        <v>18612</v>
      </c>
      <c r="AW9" s="58">
        <v>0</v>
      </c>
      <c r="AX9" s="58">
        <v>0</v>
      </c>
      <c r="AY9" s="58">
        <v>0</v>
      </c>
      <c r="AZ9" s="58">
        <v>0</v>
      </c>
      <c r="BA9" s="58">
        <v>18612</v>
      </c>
      <c r="BB9" s="58">
        <v>0</v>
      </c>
      <c r="BC9" s="58">
        <v>0</v>
      </c>
      <c r="BD9" s="58">
        <v>0</v>
      </c>
      <c r="BE9" s="58">
        <v>0</v>
      </c>
      <c r="BF9" s="58">
        <v>0</v>
      </c>
      <c r="BG9" s="58">
        <v>0</v>
      </c>
      <c r="BH9" s="58">
        <v>0</v>
      </c>
      <c r="BI9" s="58">
        <v>0</v>
      </c>
      <c r="BJ9" s="58">
        <v>0</v>
      </c>
      <c r="BK9" s="58">
        <v>0</v>
      </c>
      <c r="BL9" s="58">
        <v>0</v>
      </c>
      <c r="BM9" s="58">
        <v>0</v>
      </c>
      <c r="BN9" s="58">
        <v>0</v>
      </c>
      <c r="BO9" s="58">
        <v>0</v>
      </c>
      <c r="BP9" s="58">
        <v>0</v>
      </c>
      <c r="BQ9" s="58">
        <v>0</v>
      </c>
      <c r="BR9" s="58">
        <v>0</v>
      </c>
      <c r="BS9" s="58">
        <v>0</v>
      </c>
      <c r="BT9" s="58">
        <v>0</v>
      </c>
      <c r="BU9" s="58">
        <v>0</v>
      </c>
      <c r="BV9" s="58">
        <v>0</v>
      </c>
      <c r="BW9" s="58">
        <v>0</v>
      </c>
      <c r="BX9" s="58">
        <v>0</v>
      </c>
      <c r="BY9" s="58">
        <v>0</v>
      </c>
      <c r="BZ9" s="58">
        <v>0</v>
      </c>
      <c r="CA9" s="58">
        <v>70000</v>
      </c>
      <c r="CB9" s="58">
        <v>0</v>
      </c>
      <c r="CC9" s="58">
        <v>70000</v>
      </c>
      <c r="CD9" s="58">
        <v>0</v>
      </c>
      <c r="CE9" s="58">
        <v>0</v>
      </c>
      <c r="CF9" s="58">
        <v>0</v>
      </c>
      <c r="CG9" s="58">
        <v>0</v>
      </c>
      <c r="CH9" s="58">
        <v>0</v>
      </c>
      <c r="CI9" s="58">
        <v>0</v>
      </c>
      <c r="CJ9" s="58">
        <v>0</v>
      </c>
      <c r="CK9" s="58">
        <v>0</v>
      </c>
      <c r="CL9" s="58">
        <v>0</v>
      </c>
      <c r="CM9" s="58">
        <v>0</v>
      </c>
      <c r="CN9" s="58">
        <v>0</v>
      </c>
      <c r="CO9" s="58">
        <v>0</v>
      </c>
      <c r="CP9" s="58">
        <v>0</v>
      </c>
      <c r="CQ9" s="58">
        <v>0</v>
      </c>
      <c r="CR9" s="58">
        <v>0</v>
      </c>
      <c r="CS9" s="58">
        <v>0</v>
      </c>
      <c r="CT9" s="58">
        <v>0</v>
      </c>
      <c r="CU9" s="58">
        <v>0</v>
      </c>
      <c r="CV9" s="58">
        <v>0</v>
      </c>
      <c r="CW9" s="58">
        <v>0</v>
      </c>
      <c r="CX9" s="58">
        <v>0</v>
      </c>
      <c r="CY9" s="58">
        <v>0</v>
      </c>
      <c r="CZ9" s="58">
        <v>0</v>
      </c>
      <c r="DA9" s="58">
        <v>0</v>
      </c>
      <c r="DB9" s="58">
        <v>0</v>
      </c>
      <c r="DC9" s="58">
        <v>0</v>
      </c>
      <c r="DD9" s="56">
        <v>0</v>
      </c>
      <c r="DE9" s="56">
        <v>0</v>
      </c>
      <c r="DF9" s="56">
        <v>0</v>
      </c>
      <c r="DG9" s="56">
        <v>0</v>
      </c>
      <c r="DH9" s="56">
        <v>0</v>
      </c>
    </row>
    <row r="10" ht="20.1" customHeight="1" spans="1:112">
      <c r="A10" s="25" t="s">
        <v>94</v>
      </c>
      <c r="B10" s="25" t="s">
        <v>82</v>
      </c>
      <c r="C10" s="25" t="s">
        <v>89</v>
      </c>
      <c r="D10" s="102" t="s">
        <v>274</v>
      </c>
      <c r="E10" s="58">
        <v>1533140</v>
      </c>
      <c r="F10" s="58">
        <v>1533140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1533140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58">
        <v>0</v>
      </c>
      <c r="AD10" s="58">
        <v>0</v>
      </c>
      <c r="AE10" s="58">
        <v>0</v>
      </c>
      <c r="AF10" s="58">
        <v>0</v>
      </c>
      <c r="AG10" s="58">
        <v>0</v>
      </c>
      <c r="AH10" s="58">
        <v>0</v>
      </c>
      <c r="AI10" s="58">
        <v>0</v>
      </c>
      <c r="AJ10" s="58">
        <v>0</v>
      </c>
      <c r="AK10" s="58">
        <v>0</v>
      </c>
      <c r="AL10" s="58">
        <v>0</v>
      </c>
      <c r="AM10" s="58">
        <v>0</v>
      </c>
      <c r="AN10" s="58">
        <v>0</v>
      </c>
      <c r="AO10" s="58">
        <v>0</v>
      </c>
      <c r="AP10" s="58">
        <v>0</v>
      </c>
      <c r="AQ10" s="58">
        <v>0</v>
      </c>
      <c r="AR10" s="58">
        <v>0</v>
      </c>
      <c r="AS10" s="58">
        <v>0</v>
      </c>
      <c r="AT10" s="58">
        <v>0</v>
      </c>
      <c r="AU10" s="58">
        <v>0</v>
      </c>
      <c r="AV10" s="58">
        <v>0</v>
      </c>
      <c r="AW10" s="58">
        <v>0</v>
      </c>
      <c r="AX10" s="58">
        <v>0</v>
      </c>
      <c r="AY10" s="58">
        <v>0</v>
      </c>
      <c r="AZ10" s="58">
        <v>0</v>
      </c>
      <c r="BA10" s="58">
        <v>0</v>
      </c>
      <c r="BB10" s="58">
        <v>0</v>
      </c>
      <c r="BC10" s="58">
        <v>0</v>
      </c>
      <c r="BD10" s="58">
        <v>0</v>
      </c>
      <c r="BE10" s="58">
        <v>0</v>
      </c>
      <c r="BF10" s="58">
        <v>0</v>
      </c>
      <c r="BG10" s="58">
        <v>0</v>
      </c>
      <c r="BH10" s="58">
        <v>0</v>
      </c>
      <c r="BI10" s="58">
        <v>0</v>
      </c>
      <c r="BJ10" s="58">
        <v>0</v>
      </c>
      <c r="BK10" s="58">
        <v>0</v>
      </c>
      <c r="BL10" s="58">
        <v>0</v>
      </c>
      <c r="BM10" s="58">
        <v>0</v>
      </c>
      <c r="BN10" s="58">
        <v>0</v>
      </c>
      <c r="BO10" s="58">
        <v>0</v>
      </c>
      <c r="BP10" s="58">
        <v>0</v>
      </c>
      <c r="BQ10" s="58">
        <v>0</v>
      </c>
      <c r="BR10" s="58">
        <v>0</v>
      </c>
      <c r="BS10" s="58">
        <v>0</v>
      </c>
      <c r="BT10" s="58">
        <v>0</v>
      </c>
      <c r="BU10" s="58">
        <v>0</v>
      </c>
      <c r="BV10" s="58">
        <v>0</v>
      </c>
      <c r="BW10" s="58">
        <v>0</v>
      </c>
      <c r="BX10" s="58">
        <v>0</v>
      </c>
      <c r="BY10" s="58">
        <v>0</v>
      </c>
      <c r="BZ10" s="58">
        <v>0</v>
      </c>
      <c r="CA10" s="58">
        <v>0</v>
      </c>
      <c r="CB10" s="58">
        <v>0</v>
      </c>
      <c r="CC10" s="58">
        <v>0</v>
      </c>
      <c r="CD10" s="58">
        <v>0</v>
      </c>
      <c r="CE10" s="58">
        <v>0</v>
      </c>
      <c r="CF10" s="58">
        <v>0</v>
      </c>
      <c r="CG10" s="58">
        <v>0</v>
      </c>
      <c r="CH10" s="58">
        <v>0</v>
      </c>
      <c r="CI10" s="58">
        <v>0</v>
      </c>
      <c r="CJ10" s="58">
        <v>0</v>
      </c>
      <c r="CK10" s="58">
        <v>0</v>
      </c>
      <c r="CL10" s="58">
        <v>0</v>
      </c>
      <c r="CM10" s="58">
        <v>0</v>
      </c>
      <c r="CN10" s="58">
        <v>0</v>
      </c>
      <c r="CO10" s="58">
        <v>0</v>
      </c>
      <c r="CP10" s="58">
        <v>0</v>
      </c>
      <c r="CQ10" s="58">
        <v>0</v>
      </c>
      <c r="CR10" s="58">
        <v>0</v>
      </c>
      <c r="CS10" s="58">
        <v>0</v>
      </c>
      <c r="CT10" s="58">
        <v>0</v>
      </c>
      <c r="CU10" s="58">
        <v>0</v>
      </c>
      <c r="CV10" s="58">
        <v>0</v>
      </c>
      <c r="CW10" s="58">
        <v>0</v>
      </c>
      <c r="CX10" s="58">
        <v>0</v>
      </c>
      <c r="CY10" s="58">
        <v>0</v>
      </c>
      <c r="CZ10" s="58">
        <v>0</v>
      </c>
      <c r="DA10" s="58">
        <v>0</v>
      </c>
      <c r="DB10" s="58">
        <v>0</v>
      </c>
      <c r="DC10" s="58">
        <v>0</v>
      </c>
      <c r="DD10" s="56">
        <v>0</v>
      </c>
      <c r="DE10" s="56">
        <v>0</v>
      </c>
      <c r="DF10" s="56">
        <v>0</v>
      </c>
      <c r="DG10" s="56">
        <v>0</v>
      </c>
      <c r="DH10" s="56">
        <v>0</v>
      </c>
    </row>
    <row r="11" ht="20.1" customHeight="1" spans="1:112">
      <c r="A11" s="25" t="s">
        <v>85</v>
      </c>
      <c r="B11" s="25" t="s">
        <v>88</v>
      </c>
      <c r="C11" s="25" t="s">
        <v>89</v>
      </c>
      <c r="D11" s="102" t="s">
        <v>346</v>
      </c>
      <c r="E11" s="58">
        <v>220800</v>
      </c>
      <c r="F11" s="58">
        <v>220800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220800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0</v>
      </c>
      <c r="AH11" s="58">
        <v>0</v>
      </c>
      <c r="AI11" s="58">
        <v>0</v>
      </c>
      <c r="AJ11" s="58">
        <v>0</v>
      </c>
      <c r="AK11" s="58">
        <v>0</v>
      </c>
      <c r="AL11" s="58">
        <v>0</v>
      </c>
      <c r="AM11" s="58">
        <v>0</v>
      </c>
      <c r="AN11" s="58">
        <v>0</v>
      </c>
      <c r="AO11" s="58">
        <v>0</v>
      </c>
      <c r="AP11" s="58">
        <v>0</v>
      </c>
      <c r="AQ11" s="58">
        <v>0</v>
      </c>
      <c r="AR11" s="58">
        <v>0</v>
      </c>
      <c r="AS11" s="58">
        <v>0</v>
      </c>
      <c r="AT11" s="58">
        <v>0</v>
      </c>
      <c r="AU11" s="58">
        <v>0</v>
      </c>
      <c r="AV11" s="58">
        <v>0</v>
      </c>
      <c r="AW11" s="58">
        <v>0</v>
      </c>
      <c r="AX11" s="58">
        <v>0</v>
      </c>
      <c r="AY11" s="58">
        <v>0</v>
      </c>
      <c r="AZ11" s="58">
        <v>0</v>
      </c>
      <c r="BA11" s="58">
        <v>0</v>
      </c>
      <c r="BB11" s="58">
        <v>0</v>
      </c>
      <c r="BC11" s="58">
        <v>0</v>
      </c>
      <c r="BD11" s="58">
        <v>0</v>
      </c>
      <c r="BE11" s="58">
        <v>0</v>
      </c>
      <c r="BF11" s="58">
        <v>0</v>
      </c>
      <c r="BG11" s="58">
        <v>0</v>
      </c>
      <c r="BH11" s="58">
        <v>0</v>
      </c>
      <c r="BI11" s="58">
        <v>0</v>
      </c>
      <c r="BJ11" s="58">
        <v>0</v>
      </c>
      <c r="BK11" s="58">
        <v>0</v>
      </c>
      <c r="BL11" s="58">
        <v>0</v>
      </c>
      <c r="BM11" s="58">
        <v>0</v>
      </c>
      <c r="BN11" s="58">
        <v>0</v>
      </c>
      <c r="BO11" s="58">
        <v>0</v>
      </c>
      <c r="BP11" s="58">
        <v>0</v>
      </c>
      <c r="BQ11" s="58">
        <v>0</v>
      </c>
      <c r="BR11" s="58">
        <v>0</v>
      </c>
      <c r="BS11" s="58">
        <v>0</v>
      </c>
      <c r="BT11" s="58">
        <v>0</v>
      </c>
      <c r="BU11" s="58">
        <v>0</v>
      </c>
      <c r="BV11" s="58">
        <v>0</v>
      </c>
      <c r="BW11" s="58">
        <v>0</v>
      </c>
      <c r="BX11" s="58">
        <v>0</v>
      </c>
      <c r="BY11" s="58">
        <v>0</v>
      </c>
      <c r="BZ11" s="58">
        <v>0</v>
      </c>
      <c r="CA11" s="58">
        <v>0</v>
      </c>
      <c r="CB11" s="58">
        <v>0</v>
      </c>
      <c r="CC11" s="58">
        <v>0</v>
      </c>
      <c r="CD11" s="58">
        <v>0</v>
      </c>
      <c r="CE11" s="58">
        <v>0</v>
      </c>
      <c r="CF11" s="58">
        <v>0</v>
      </c>
      <c r="CG11" s="58">
        <v>0</v>
      </c>
      <c r="CH11" s="58">
        <v>0</v>
      </c>
      <c r="CI11" s="58">
        <v>0</v>
      </c>
      <c r="CJ11" s="58">
        <v>0</v>
      </c>
      <c r="CK11" s="58">
        <v>0</v>
      </c>
      <c r="CL11" s="58">
        <v>0</v>
      </c>
      <c r="CM11" s="58">
        <v>0</v>
      </c>
      <c r="CN11" s="58">
        <v>0</v>
      </c>
      <c r="CO11" s="58">
        <v>0</v>
      </c>
      <c r="CP11" s="58">
        <v>0</v>
      </c>
      <c r="CQ11" s="58">
        <v>0</v>
      </c>
      <c r="CR11" s="58">
        <v>0</v>
      </c>
      <c r="CS11" s="58">
        <v>0</v>
      </c>
      <c r="CT11" s="58">
        <v>0</v>
      </c>
      <c r="CU11" s="58">
        <v>0</v>
      </c>
      <c r="CV11" s="58">
        <v>0</v>
      </c>
      <c r="CW11" s="58">
        <v>0</v>
      </c>
      <c r="CX11" s="58">
        <v>0</v>
      </c>
      <c r="CY11" s="58">
        <v>0</v>
      </c>
      <c r="CZ11" s="58">
        <v>0</v>
      </c>
      <c r="DA11" s="58">
        <v>0</v>
      </c>
      <c r="DB11" s="58">
        <v>0</v>
      </c>
      <c r="DC11" s="58">
        <v>0</v>
      </c>
      <c r="DD11" s="56">
        <v>0</v>
      </c>
      <c r="DE11" s="56">
        <v>0</v>
      </c>
      <c r="DF11" s="56">
        <v>0</v>
      </c>
      <c r="DG11" s="56">
        <v>0</v>
      </c>
      <c r="DH11" s="56">
        <v>0</v>
      </c>
    </row>
    <row r="12" ht="20.1" customHeight="1" spans="1:112">
      <c r="A12" s="25" t="s">
        <v>85</v>
      </c>
      <c r="B12" s="25" t="s">
        <v>86</v>
      </c>
      <c r="C12" s="25" t="s">
        <v>86</v>
      </c>
      <c r="D12" s="102" t="s">
        <v>347</v>
      </c>
      <c r="E12" s="58">
        <v>2555239</v>
      </c>
      <c r="F12" s="58">
        <v>2555239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2555239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8">
        <v>0</v>
      </c>
      <c r="AD12" s="58">
        <v>0</v>
      </c>
      <c r="AE12" s="58">
        <v>0</v>
      </c>
      <c r="AF12" s="58">
        <v>0</v>
      </c>
      <c r="AG12" s="58">
        <v>0</v>
      </c>
      <c r="AH12" s="58">
        <v>0</v>
      </c>
      <c r="AI12" s="58">
        <v>0</v>
      </c>
      <c r="AJ12" s="58">
        <v>0</v>
      </c>
      <c r="AK12" s="58">
        <v>0</v>
      </c>
      <c r="AL12" s="58">
        <v>0</v>
      </c>
      <c r="AM12" s="58">
        <v>0</v>
      </c>
      <c r="AN12" s="58">
        <v>0</v>
      </c>
      <c r="AO12" s="58">
        <v>0</v>
      </c>
      <c r="AP12" s="58">
        <v>0</v>
      </c>
      <c r="AQ12" s="58">
        <v>0</v>
      </c>
      <c r="AR12" s="58">
        <v>0</v>
      </c>
      <c r="AS12" s="58">
        <v>0</v>
      </c>
      <c r="AT12" s="58">
        <v>0</v>
      </c>
      <c r="AU12" s="58">
        <v>0</v>
      </c>
      <c r="AV12" s="58">
        <v>0</v>
      </c>
      <c r="AW12" s="58">
        <v>0</v>
      </c>
      <c r="AX12" s="58">
        <v>0</v>
      </c>
      <c r="AY12" s="58">
        <v>0</v>
      </c>
      <c r="AZ12" s="58">
        <v>0</v>
      </c>
      <c r="BA12" s="58">
        <v>0</v>
      </c>
      <c r="BB12" s="58">
        <v>0</v>
      </c>
      <c r="BC12" s="58">
        <v>0</v>
      </c>
      <c r="BD12" s="58">
        <v>0</v>
      </c>
      <c r="BE12" s="58">
        <v>0</v>
      </c>
      <c r="BF12" s="58">
        <v>0</v>
      </c>
      <c r="BG12" s="58">
        <v>0</v>
      </c>
      <c r="BH12" s="58">
        <v>0</v>
      </c>
      <c r="BI12" s="58">
        <v>0</v>
      </c>
      <c r="BJ12" s="58">
        <v>0</v>
      </c>
      <c r="BK12" s="58">
        <v>0</v>
      </c>
      <c r="BL12" s="58">
        <v>0</v>
      </c>
      <c r="BM12" s="58">
        <v>0</v>
      </c>
      <c r="BN12" s="58">
        <v>0</v>
      </c>
      <c r="BO12" s="58">
        <v>0</v>
      </c>
      <c r="BP12" s="58">
        <v>0</v>
      </c>
      <c r="BQ12" s="58">
        <v>0</v>
      </c>
      <c r="BR12" s="58">
        <v>0</v>
      </c>
      <c r="BS12" s="58">
        <v>0</v>
      </c>
      <c r="BT12" s="58">
        <v>0</v>
      </c>
      <c r="BU12" s="58">
        <v>0</v>
      </c>
      <c r="BV12" s="58">
        <v>0</v>
      </c>
      <c r="BW12" s="58">
        <v>0</v>
      </c>
      <c r="BX12" s="58">
        <v>0</v>
      </c>
      <c r="BY12" s="58">
        <v>0</v>
      </c>
      <c r="BZ12" s="58">
        <v>0</v>
      </c>
      <c r="CA12" s="58">
        <v>0</v>
      </c>
      <c r="CB12" s="58">
        <v>0</v>
      </c>
      <c r="CC12" s="58">
        <v>0</v>
      </c>
      <c r="CD12" s="58">
        <v>0</v>
      </c>
      <c r="CE12" s="58">
        <v>0</v>
      </c>
      <c r="CF12" s="58">
        <v>0</v>
      </c>
      <c r="CG12" s="58">
        <v>0</v>
      </c>
      <c r="CH12" s="58">
        <v>0</v>
      </c>
      <c r="CI12" s="58">
        <v>0</v>
      </c>
      <c r="CJ12" s="58">
        <v>0</v>
      </c>
      <c r="CK12" s="58">
        <v>0</v>
      </c>
      <c r="CL12" s="58">
        <v>0</v>
      </c>
      <c r="CM12" s="58">
        <v>0</v>
      </c>
      <c r="CN12" s="58">
        <v>0</v>
      </c>
      <c r="CO12" s="58">
        <v>0</v>
      </c>
      <c r="CP12" s="58">
        <v>0</v>
      </c>
      <c r="CQ12" s="58">
        <v>0</v>
      </c>
      <c r="CR12" s="58">
        <v>0</v>
      </c>
      <c r="CS12" s="58">
        <v>0</v>
      </c>
      <c r="CT12" s="58">
        <v>0</v>
      </c>
      <c r="CU12" s="58">
        <v>0</v>
      </c>
      <c r="CV12" s="58">
        <v>0</v>
      </c>
      <c r="CW12" s="58">
        <v>0</v>
      </c>
      <c r="CX12" s="58">
        <v>0</v>
      </c>
      <c r="CY12" s="58">
        <v>0</v>
      </c>
      <c r="CZ12" s="58">
        <v>0</v>
      </c>
      <c r="DA12" s="58">
        <v>0</v>
      </c>
      <c r="DB12" s="58">
        <v>0</v>
      </c>
      <c r="DC12" s="58">
        <v>0</v>
      </c>
      <c r="DD12" s="56">
        <v>0</v>
      </c>
      <c r="DE12" s="56">
        <v>0</v>
      </c>
      <c r="DF12" s="56">
        <v>0</v>
      </c>
      <c r="DG12" s="56">
        <v>0</v>
      </c>
      <c r="DH12" s="56">
        <v>0</v>
      </c>
    </row>
    <row r="13" ht="20.1" customHeight="1" spans="1:112">
      <c r="A13" s="25" t="s">
        <v>91</v>
      </c>
      <c r="B13" s="25" t="s">
        <v>92</v>
      </c>
      <c r="C13" s="25" t="s">
        <v>82</v>
      </c>
      <c r="D13" s="102" t="s">
        <v>348</v>
      </c>
      <c r="E13" s="58">
        <v>735736</v>
      </c>
      <c r="F13" s="58">
        <v>735736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735736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0</v>
      </c>
      <c r="AH13" s="58">
        <v>0</v>
      </c>
      <c r="AI13" s="58">
        <v>0</v>
      </c>
      <c r="AJ13" s="58">
        <v>0</v>
      </c>
      <c r="AK13" s="58">
        <v>0</v>
      </c>
      <c r="AL13" s="58">
        <v>0</v>
      </c>
      <c r="AM13" s="58">
        <v>0</v>
      </c>
      <c r="AN13" s="58">
        <v>0</v>
      </c>
      <c r="AO13" s="58">
        <v>0</v>
      </c>
      <c r="AP13" s="58">
        <v>0</v>
      </c>
      <c r="AQ13" s="58">
        <v>0</v>
      </c>
      <c r="AR13" s="58">
        <v>0</v>
      </c>
      <c r="AS13" s="58">
        <v>0</v>
      </c>
      <c r="AT13" s="58">
        <v>0</v>
      </c>
      <c r="AU13" s="58">
        <v>0</v>
      </c>
      <c r="AV13" s="58">
        <v>0</v>
      </c>
      <c r="AW13" s="58">
        <v>0</v>
      </c>
      <c r="AX13" s="58">
        <v>0</v>
      </c>
      <c r="AY13" s="58">
        <v>0</v>
      </c>
      <c r="AZ13" s="58">
        <v>0</v>
      </c>
      <c r="BA13" s="58">
        <v>0</v>
      </c>
      <c r="BB13" s="58">
        <v>0</v>
      </c>
      <c r="BC13" s="58">
        <v>0</v>
      </c>
      <c r="BD13" s="58">
        <v>0</v>
      </c>
      <c r="BE13" s="58">
        <v>0</v>
      </c>
      <c r="BF13" s="58">
        <v>0</v>
      </c>
      <c r="BG13" s="58">
        <v>0</v>
      </c>
      <c r="BH13" s="58">
        <v>0</v>
      </c>
      <c r="BI13" s="58">
        <v>0</v>
      </c>
      <c r="BJ13" s="58">
        <v>0</v>
      </c>
      <c r="BK13" s="58">
        <v>0</v>
      </c>
      <c r="BL13" s="58">
        <v>0</v>
      </c>
      <c r="BM13" s="58">
        <v>0</v>
      </c>
      <c r="BN13" s="58">
        <v>0</v>
      </c>
      <c r="BO13" s="58">
        <v>0</v>
      </c>
      <c r="BP13" s="58">
        <v>0</v>
      </c>
      <c r="BQ13" s="58">
        <v>0</v>
      </c>
      <c r="BR13" s="58">
        <v>0</v>
      </c>
      <c r="BS13" s="58">
        <v>0</v>
      </c>
      <c r="BT13" s="58">
        <v>0</v>
      </c>
      <c r="BU13" s="58">
        <v>0</v>
      </c>
      <c r="BV13" s="58">
        <v>0</v>
      </c>
      <c r="BW13" s="58">
        <v>0</v>
      </c>
      <c r="BX13" s="58">
        <v>0</v>
      </c>
      <c r="BY13" s="58">
        <v>0</v>
      </c>
      <c r="BZ13" s="58">
        <v>0</v>
      </c>
      <c r="CA13" s="58">
        <v>0</v>
      </c>
      <c r="CB13" s="58">
        <v>0</v>
      </c>
      <c r="CC13" s="58">
        <v>0</v>
      </c>
      <c r="CD13" s="58">
        <v>0</v>
      </c>
      <c r="CE13" s="58">
        <v>0</v>
      </c>
      <c r="CF13" s="58">
        <v>0</v>
      </c>
      <c r="CG13" s="58">
        <v>0</v>
      </c>
      <c r="CH13" s="58">
        <v>0</v>
      </c>
      <c r="CI13" s="58">
        <v>0</v>
      </c>
      <c r="CJ13" s="58">
        <v>0</v>
      </c>
      <c r="CK13" s="58">
        <v>0</v>
      </c>
      <c r="CL13" s="58">
        <v>0</v>
      </c>
      <c r="CM13" s="58">
        <v>0</v>
      </c>
      <c r="CN13" s="58">
        <v>0</v>
      </c>
      <c r="CO13" s="58">
        <v>0</v>
      </c>
      <c r="CP13" s="58">
        <v>0</v>
      </c>
      <c r="CQ13" s="58">
        <v>0</v>
      </c>
      <c r="CR13" s="58">
        <v>0</v>
      </c>
      <c r="CS13" s="58">
        <v>0</v>
      </c>
      <c r="CT13" s="58">
        <v>0</v>
      </c>
      <c r="CU13" s="58">
        <v>0</v>
      </c>
      <c r="CV13" s="58">
        <v>0</v>
      </c>
      <c r="CW13" s="58">
        <v>0</v>
      </c>
      <c r="CX13" s="58">
        <v>0</v>
      </c>
      <c r="CY13" s="58">
        <v>0</v>
      </c>
      <c r="CZ13" s="58">
        <v>0</v>
      </c>
      <c r="DA13" s="58">
        <v>0</v>
      </c>
      <c r="DB13" s="58">
        <v>0</v>
      </c>
      <c r="DC13" s="58">
        <v>0</v>
      </c>
      <c r="DD13" s="56">
        <v>0</v>
      </c>
      <c r="DE13" s="56">
        <v>0</v>
      </c>
      <c r="DF13" s="56">
        <v>0</v>
      </c>
      <c r="DG13" s="56">
        <v>0</v>
      </c>
      <c r="DH13" s="56">
        <v>0</v>
      </c>
    </row>
    <row r="14" ht="20.1" customHeight="1" spans="1:112">
      <c r="A14" s="46"/>
      <c r="B14" s="46"/>
      <c r="C14" s="46"/>
      <c r="D14" s="25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  <c r="CW14" s="103"/>
      <c r="CX14" s="103"/>
      <c r="CY14" s="103"/>
      <c r="CZ14" s="103"/>
      <c r="DA14" s="103"/>
      <c r="DB14" s="103"/>
      <c r="DC14" s="103"/>
      <c r="DD14" s="103"/>
      <c r="DE14" s="103"/>
      <c r="DF14" s="103"/>
      <c r="DG14" s="103"/>
      <c r="DH14" s="112"/>
    </row>
    <row r="15" ht="20.1" customHeight="1" spans="1:112">
      <c r="A15" s="46"/>
      <c r="B15" s="46"/>
      <c r="C15" s="46"/>
      <c r="D15" s="25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  <c r="CW15" s="103"/>
      <c r="CX15" s="103"/>
      <c r="CY15" s="103"/>
      <c r="CZ15" s="103"/>
      <c r="DA15" s="103"/>
      <c r="DB15" s="103"/>
      <c r="DC15" s="103"/>
      <c r="DD15" s="103"/>
      <c r="DE15" s="103"/>
      <c r="DF15" s="103"/>
      <c r="DG15" s="103"/>
      <c r="DH15" s="112"/>
    </row>
    <row r="16" ht="20.1" customHeight="1" spans="1:112">
      <c r="A16" s="46"/>
      <c r="B16" s="46"/>
      <c r="C16" s="46"/>
      <c r="D16" s="25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  <c r="DF16" s="103"/>
      <c r="DG16" s="103"/>
      <c r="DH16" s="112"/>
    </row>
    <row r="17" ht="20.1" customHeight="1" spans="1:112">
      <c r="A17" s="46"/>
      <c r="B17" s="46"/>
      <c r="C17" s="46"/>
      <c r="D17" s="25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12"/>
    </row>
  </sheetData>
  <mergeCells count="111">
    <mergeCell ref="A2:DH2"/>
    <mergeCell ref="A4:D4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590277777777778" right="0.590277777777778" top="0.590277777777778" bottom="0.590277777777778" header="0" footer="0"/>
  <pageSetup paperSize="9" scale="13" fitToHeight="100" orientation="landscape" horizontalDpi="600" verticalDpi="600"/>
  <headerFooter alignWithMargins="0" scaleWithDoc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6"/>
  <sheetViews>
    <sheetView showGridLines="0" showZeros="0" workbookViewId="0">
      <selection activeCell="A1" sqref="A1"/>
    </sheetView>
  </sheetViews>
  <sheetFormatPr defaultColWidth="9.12222222222222" defaultRowHeight="12.75" customHeight="1" outlineLevelCol="6"/>
  <cols>
    <col min="1" max="2" width="5.5" customWidth="1"/>
    <col min="3" max="3" width="72.8777777777778" customWidth="1"/>
    <col min="4" max="6" width="21.8777777777778" customWidth="1"/>
    <col min="7" max="7" width="8.62222222222222" customWidth="1"/>
    <col min="8" max="16384" width="9.12222222222222" customWidth="1"/>
  </cols>
  <sheetData>
    <row r="1" ht="20.1" customHeight="1" spans="1:7">
      <c r="A1" s="32"/>
      <c r="B1" s="32"/>
      <c r="C1" s="33"/>
      <c r="D1" s="32"/>
      <c r="E1" s="32"/>
      <c r="F1" s="34" t="s">
        <v>349</v>
      </c>
      <c r="G1" s="49"/>
    </row>
    <row r="2" ht="25.5" customHeight="1" spans="1:7">
      <c r="A2" s="75" t="s">
        <v>350</v>
      </c>
      <c r="B2" s="76"/>
      <c r="C2" s="76"/>
      <c r="D2" s="76"/>
      <c r="E2" s="76"/>
      <c r="F2" s="76"/>
      <c r="G2" s="49"/>
    </row>
    <row r="3" ht="20.1" customHeight="1" spans="1:7">
      <c r="A3" s="77"/>
      <c r="B3" s="77"/>
      <c r="C3" s="77"/>
      <c r="D3" s="35"/>
      <c r="E3" s="35"/>
      <c r="F3" s="7" t="s">
        <v>2</v>
      </c>
      <c r="G3" s="49"/>
    </row>
    <row r="4" ht="20.1" customHeight="1" spans="1:7">
      <c r="A4" s="78" t="s">
        <v>351</v>
      </c>
      <c r="B4" s="78"/>
      <c r="C4" s="78"/>
      <c r="D4" s="17" t="s">
        <v>98</v>
      </c>
      <c r="E4" s="17"/>
      <c r="F4" s="17"/>
      <c r="G4" s="49"/>
    </row>
    <row r="5" ht="20.1" customHeight="1" spans="1:7">
      <c r="A5" s="12" t="s">
        <v>65</v>
      </c>
      <c r="B5" s="13"/>
      <c r="C5" s="17" t="s">
        <v>263</v>
      </c>
      <c r="D5" s="17" t="s">
        <v>55</v>
      </c>
      <c r="E5" s="11" t="s">
        <v>352</v>
      </c>
      <c r="F5" s="79" t="s">
        <v>353</v>
      </c>
      <c r="G5" s="49"/>
    </row>
    <row r="6" ht="18" customHeight="1" spans="1:7">
      <c r="A6" s="71" t="s">
        <v>75</v>
      </c>
      <c r="B6" s="71" t="s">
        <v>76</v>
      </c>
      <c r="C6" s="17"/>
      <c r="D6" s="17"/>
      <c r="E6" s="11"/>
      <c r="F6" s="79"/>
      <c r="G6" s="49"/>
    </row>
    <row r="7" s="53" customFormat="1" ht="13.2" customHeight="1" spans="1:7">
      <c r="A7" s="17" t="s">
        <v>78</v>
      </c>
      <c r="B7" s="17" t="s">
        <v>78</v>
      </c>
      <c r="C7" s="17" t="s">
        <v>78</v>
      </c>
      <c r="D7" s="23">
        <v>1</v>
      </c>
      <c r="E7" s="23">
        <v>2</v>
      </c>
      <c r="F7" s="23">
        <v>3</v>
      </c>
      <c r="G7" s="68"/>
    </row>
    <row r="8" s="53" customFormat="1" ht="15.6" customHeight="1" spans="1:7">
      <c r="A8" s="16"/>
      <c r="B8" s="16"/>
      <c r="C8" s="16" t="s">
        <v>146</v>
      </c>
      <c r="D8" s="80">
        <f>E8+F8</f>
        <v>18785992</v>
      </c>
      <c r="E8" s="81">
        <f>E9+E23+E51+E64+E68+E74</f>
        <v>16368343</v>
      </c>
      <c r="F8" s="81">
        <f>F9+F23+F51+F64+F68+F74</f>
        <v>2417649</v>
      </c>
      <c r="G8" s="68"/>
    </row>
    <row r="9" ht="18.6" customHeight="1" spans="1:7">
      <c r="A9" s="25"/>
      <c r="B9" s="25"/>
      <c r="C9" s="46" t="s">
        <v>258</v>
      </c>
      <c r="D9" s="82">
        <f>SUM(D10:D22)</f>
        <v>16349731</v>
      </c>
      <c r="E9" s="82">
        <f>SUM(E10:E22)</f>
        <v>16349731</v>
      </c>
      <c r="F9" s="82">
        <f>SUM(F10:F22)</f>
        <v>0</v>
      </c>
      <c r="G9" s="49"/>
    </row>
    <row r="10" ht="18.6" customHeight="1" spans="1:7">
      <c r="A10" s="25" t="s">
        <v>354</v>
      </c>
      <c r="B10" s="25" t="s">
        <v>89</v>
      </c>
      <c r="C10" s="46" t="s">
        <v>355</v>
      </c>
      <c r="D10" s="57">
        <f t="shared" ref="D10:D22" si="0">E10+F10</f>
        <v>7622028</v>
      </c>
      <c r="E10" s="83">
        <v>7622028</v>
      </c>
      <c r="F10" s="84"/>
      <c r="G10" s="49"/>
    </row>
    <row r="11" ht="18.6" customHeight="1" spans="1:7">
      <c r="A11" s="25" t="s">
        <v>354</v>
      </c>
      <c r="B11" s="25" t="s">
        <v>82</v>
      </c>
      <c r="C11" s="46" t="s">
        <v>356</v>
      </c>
      <c r="D11" s="57">
        <f t="shared" si="0"/>
        <v>196236</v>
      </c>
      <c r="E11" s="83">
        <v>196236</v>
      </c>
      <c r="F11" s="59"/>
      <c r="G11" s="49"/>
    </row>
    <row r="12" ht="18.6" customHeight="1" spans="1:7">
      <c r="A12" s="25" t="s">
        <v>354</v>
      </c>
      <c r="B12" s="25" t="s">
        <v>158</v>
      </c>
      <c r="C12" s="46" t="s">
        <v>357</v>
      </c>
      <c r="D12" s="57">
        <f t="shared" si="0"/>
        <v>0</v>
      </c>
      <c r="E12" s="83">
        <v>0</v>
      </c>
      <c r="F12" s="85"/>
      <c r="G12" s="49"/>
    </row>
    <row r="13" ht="18.6" customHeight="1" spans="1:7">
      <c r="A13" s="25" t="s">
        <v>354</v>
      </c>
      <c r="B13" s="25" t="s">
        <v>169</v>
      </c>
      <c r="C13" s="46" t="s">
        <v>358</v>
      </c>
      <c r="D13" s="57">
        <f t="shared" si="0"/>
        <v>0</v>
      </c>
      <c r="E13" s="83">
        <v>0</v>
      </c>
      <c r="F13" s="57"/>
      <c r="G13" s="86"/>
    </row>
    <row r="14" ht="18.6" customHeight="1" spans="1:7">
      <c r="A14" s="25" t="s">
        <v>354</v>
      </c>
      <c r="B14" s="25" t="s">
        <v>171</v>
      </c>
      <c r="C14" s="46" t="s">
        <v>359</v>
      </c>
      <c r="D14" s="57">
        <f t="shared" si="0"/>
        <v>3480312</v>
      </c>
      <c r="E14" s="83">
        <v>3480312</v>
      </c>
      <c r="F14" s="59"/>
      <c r="G14" s="49"/>
    </row>
    <row r="15" ht="18.6" customHeight="1" spans="1:7">
      <c r="A15" s="25" t="s">
        <v>354</v>
      </c>
      <c r="B15" s="25" t="s">
        <v>173</v>
      </c>
      <c r="C15" s="46" t="s">
        <v>360</v>
      </c>
      <c r="D15" s="57">
        <f t="shared" si="0"/>
        <v>2555239</v>
      </c>
      <c r="E15" s="83">
        <v>2555239</v>
      </c>
      <c r="F15" s="59"/>
      <c r="G15" s="51"/>
    </row>
    <row r="16" ht="18.6" customHeight="1" spans="1:7">
      <c r="A16" s="25" t="s">
        <v>354</v>
      </c>
      <c r="B16" s="25" t="s">
        <v>175</v>
      </c>
      <c r="C16" s="46" t="s">
        <v>361</v>
      </c>
      <c r="D16" s="57">
        <f t="shared" si="0"/>
        <v>0</v>
      </c>
      <c r="E16" s="83">
        <v>0</v>
      </c>
      <c r="F16" s="59"/>
      <c r="G16" s="51"/>
    </row>
    <row r="17" ht="18.6" customHeight="1" spans="1:7">
      <c r="A17" s="25" t="s">
        <v>354</v>
      </c>
      <c r="B17" s="25" t="s">
        <v>362</v>
      </c>
      <c r="C17" s="46" t="s">
        <v>363</v>
      </c>
      <c r="D17" s="57">
        <f t="shared" si="0"/>
        <v>735736</v>
      </c>
      <c r="E17" s="83">
        <v>735736</v>
      </c>
      <c r="F17" s="59"/>
      <c r="G17" s="51"/>
    </row>
    <row r="18" ht="18.6" customHeight="1" spans="1:7">
      <c r="A18" s="25" t="s">
        <v>354</v>
      </c>
      <c r="B18" s="25" t="s">
        <v>92</v>
      </c>
      <c r="C18" s="46" t="s">
        <v>364</v>
      </c>
      <c r="D18" s="57">
        <f t="shared" si="0"/>
        <v>0</v>
      </c>
      <c r="E18" s="83">
        <v>0</v>
      </c>
      <c r="F18" s="59"/>
      <c r="G18" s="51"/>
    </row>
    <row r="19" ht="18.6" customHeight="1" spans="1:7">
      <c r="A19" s="25" t="s">
        <v>354</v>
      </c>
      <c r="B19" s="25" t="s">
        <v>365</v>
      </c>
      <c r="C19" s="46" t="s">
        <v>366</v>
      </c>
      <c r="D19" s="57">
        <f t="shared" si="0"/>
        <v>220800</v>
      </c>
      <c r="E19" s="83">
        <v>220800</v>
      </c>
      <c r="F19" s="59"/>
      <c r="G19" s="51"/>
    </row>
    <row r="20" ht="18.6" customHeight="1" spans="1:7">
      <c r="A20" s="25" t="s">
        <v>354</v>
      </c>
      <c r="B20" s="25" t="s">
        <v>367</v>
      </c>
      <c r="C20" s="46" t="s">
        <v>95</v>
      </c>
      <c r="D20" s="57">
        <f t="shared" si="0"/>
        <v>1533140</v>
      </c>
      <c r="E20" s="83">
        <v>1533140</v>
      </c>
      <c r="F20" s="59"/>
      <c r="G20" s="51"/>
    </row>
    <row r="21" ht="18.6" customHeight="1" spans="1:7">
      <c r="A21" s="25" t="s">
        <v>354</v>
      </c>
      <c r="B21" s="25" t="s">
        <v>368</v>
      </c>
      <c r="C21" s="46" t="s">
        <v>369</v>
      </c>
      <c r="D21" s="57">
        <f t="shared" si="0"/>
        <v>0</v>
      </c>
      <c r="E21" s="83">
        <v>0</v>
      </c>
      <c r="F21" s="59"/>
      <c r="G21" s="49"/>
    </row>
    <row r="22" ht="18.6" customHeight="1" spans="1:7">
      <c r="A22" s="25" t="s">
        <v>354</v>
      </c>
      <c r="B22" s="25" t="s">
        <v>88</v>
      </c>
      <c r="C22" s="46" t="s">
        <v>159</v>
      </c>
      <c r="D22" s="57">
        <f t="shared" si="0"/>
        <v>6240</v>
      </c>
      <c r="E22" s="56">
        <v>6240</v>
      </c>
      <c r="F22" s="59"/>
      <c r="G22" s="51"/>
    </row>
    <row r="23" ht="18.6" customHeight="1" spans="1:7">
      <c r="A23" s="25"/>
      <c r="B23" s="25"/>
      <c r="C23" s="46" t="s">
        <v>259</v>
      </c>
      <c r="D23" s="82">
        <f>SUM(D24:D50)</f>
        <v>2417649</v>
      </c>
      <c r="E23" s="82">
        <f>SUM(E24:E50)</f>
        <v>0</v>
      </c>
      <c r="F23" s="82">
        <f>SUM(F24:F50)</f>
        <v>2417649</v>
      </c>
      <c r="G23" s="49"/>
    </row>
    <row r="24" ht="18.6" customHeight="1" spans="1:7">
      <c r="A24" s="25" t="s">
        <v>370</v>
      </c>
      <c r="B24" s="25" t="s">
        <v>89</v>
      </c>
      <c r="C24" s="46" t="s">
        <v>371</v>
      </c>
      <c r="D24" s="57">
        <f t="shared" ref="D24:D50" si="1">E24+F24</f>
        <v>762221</v>
      </c>
      <c r="E24" s="87"/>
      <c r="F24" s="83">
        <v>762221</v>
      </c>
      <c r="G24" s="49"/>
    </row>
    <row r="25" ht="18.6" customHeight="1" spans="1:7">
      <c r="A25" s="25" t="s">
        <v>370</v>
      </c>
      <c r="B25" s="25" t="s">
        <v>82</v>
      </c>
      <c r="C25" s="46" t="s">
        <v>372</v>
      </c>
      <c r="D25" s="57">
        <f t="shared" si="1"/>
        <v>1000</v>
      </c>
      <c r="E25" s="87"/>
      <c r="F25" s="83">
        <v>1000</v>
      </c>
      <c r="G25" s="49"/>
    </row>
    <row r="26" ht="18.6" customHeight="1" spans="1:7">
      <c r="A26" s="25" t="s">
        <v>370</v>
      </c>
      <c r="B26" s="25" t="s">
        <v>158</v>
      </c>
      <c r="C26" s="46" t="s">
        <v>373</v>
      </c>
      <c r="D26" s="57">
        <f t="shared" si="1"/>
        <v>0</v>
      </c>
      <c r="E26" s="87"/>
      <c r="F26" s="83">
        <v>0</v>
      </c>
      <c r="G26" s="49"/>
    </row>
    <row r="27" ht="18.6" customHeight="1" spans="1:7">
      <c r="A27" s="25" t="s">
        <v>370</v>
      </c>
      <c r="B27" s="25" t="s">
        <v>166</v>
      </c>
      <c r="C27" s="46" t="s">
        <v>374</v>
      </c>
      <c r="D27" s="57">
        <f t="shared" si="1"/>
        <v>0</v>
      </c>
      <c r="E27" s="87"/>
      <c r="F27" s="83">
        <v>0</v>
      </c>
      <c r="G27" s="49"/>
    </row>
    <row r="28" ht="18.6" customHeight="1" spans="1:7">
      <c r="A28" s="25" t="s">
        <v>370</v>
      </c>
      <c r="B28" s="25" t="s">
        <v>86</v>
      </c>
      <c r="C28" s="46" t="s">
        <v>375</v>
      </c>
      <c r="D28" s="57">
        <f t="shared" si="1"/>
        <v>145000</v>
      </c>
      <c r="E28" s="87"/>
      <c r="F28" s="83">
        <v>145000</v>
      </c>
      <c r="G28" s="49"/>
    </row>
    <row r="29" ht="18.6" customHeight="1" spans="1:7">
      <c r="A29" s="25" t="s">
        <v>370</v>
      </c>
      <c r="B29" s="25" t="s">
        <v>169</v>
      </c>
      <c r="C29" s="46" t="s">
        <v>376</v>
      </c>
      <c r="D29" s="57">
        <f t="shared" si="1"/>
        <v>170000</v>
      </c>
      <c r="E29" s="87"/>
      <c r="F29" s="83">
        <v>170000</v>
      </c>
      <c r="G29" s="49"/>
    </row>
    <row r="30" ht="18.6" customHeight="1" spans="1:7">
      <c r="A30" s="25" t="s">
        <v>370</v>
      </c>
      <c r="B30" s="25" t="s">
        <v>171</v>
      </c>
      <c r="C30" s="46" t="s">
        <v>377</v>
      </c>
      <c r="D30" s="57">
        <f t="shared" si="1"/>
        <v>50000</v>
      </c>
      <c r="E30" s="87"/>
      <c r="F30" s="83">
        <v>50000</v>
      </c>
      <c r="G30" s="49"/>
    </row>
    <row r="31" ht="18.6" customHeight="1" spans="1:7">
      <c r="A31" s="25" t="s">
        <v>378</v>
      </c>
      <c r="B31" s="25" t="s">
        <v>173</v>
      </c>
      <c r="C31" s="46" t="s">
        <v>379</v>
      </c>
      <c r="D31" s="57">
        <f t="shared" si="1"/>
        <v>0</v>
      </c>
      <c r="E31" s="87"/>
      <c r="F31" s="56">
        <v>0</v>
      </c>
      <c r="G31" s="49"/>
    </row>
    <row r="32" ht="18.6" customHeight="1" spans="1:7">
      <c r="A32" s="25" t="s">
        <v>370</v>
      </c>
      <c r="B32" s="25" t="s">
        <v>175</v>
      </c>
      <c r="C32" s="46" t="s">
        <v>380</v>
      </c>
      <c r="D32" s="57">
        <f t="shared" si="1"/>
        <v>0</v>
      </c>
      <c r="E32" s="87"/>
      <c r="F32" s="88">
        <v>0</v>
      </c>
      <c r="G32" s="49"/>
    </row>
    <row r="33" ht="18.6" customHeight="1" spans="1:7">
      <c r="A33" s="25" t="s">
        <v>370</v>
      </c>
      <c r="B33" s="25" t="s">
        <v>92</v>
      </c>
      <c r="C33" s="46" t="s">
        <v>381</v>
      </c>
      <c r="D33" s="57">
        <f t="shared" si="1"/>
        <v>0</v>
      </c>
      <c r="E33" s="87"/>
      <c r="F33" s="83">
        <v>0</v>
      </c>
      <c r="G33" s="49"/>
    </row>
    <row r="34" ht="18.6" customHeight="1" spans="1:7">
      <c r="A34" s="25" t="s">
        <v>370</v>
      </c>
      <c r="B34" s="25" t="s">
        <v>365</v>
      </c>
      <c r="C34" s="46" t="s">
        <v>382</v>
      </c>
      <c r="D34" s="57">
        <f t="shared" si="1"/>
        <v>0</v>
      </c>
      <c r="E34" s="87"/>
      <c r="F34" s="83">
        <v>0</v>
      </c>
      <c r="G34" s="49"/>
    </row>
    <row r="35" ht="18.6" customHeight="1" spans="1:7">
      <c r="A35" s="25" t="s">
        <v>370</v>
      </c>
      <c r="B35" s="25" t="s">
        <v>367</v>
      </c>
      <c r="C35" s="46" t="s">
        <v>383</v>
      </c>
      <c r="D35" s="57">
        <f t="shared" si="1"/>
        <v>0</v>
      </c>
      <c r="E35" s="87"/>
      <c r="F35" s="83">
        <v>0</v>
      </c>
      <c r="G35" s="49"/>
    </row>
    <row r="36" ht="18.6" customHeight="1" spans="1:7">
      <c r="A36" s="25" t="s">
        <v>370</v>
      </c>
      <c r="B36" s="25" t="s">
        <v>368</v>
      </c>
      <c r="C36" s="46" t="s">
        <v>384</v>
      </c>
      <c r="D36" s="57">
        <f t="shared" si="1"/>
        <v>0</v>
      </c>
      <c r="E36" s="87"/>
      <c r="F36" s="83">
        <v>0</v>
      </c>
      <c r="G36" s="49"/>
    </row>
    <row r="37" ht="18.6" customHeight="1" spans="1:7">
      <c r="A37" s="25" t="s">
        <v>370</v>
      </c>
      <c r="B37" s="25" t="s">
        <v>385</v>
      </c>
      <c r="C37" s="46" t="s">
        <v>164</v>
      </c>
      <c r="D37" s="57">
        <f t="shared" si="1"/>
        <v>0</v>
      </c>
      <c r="E37" s="87"/>
      <c r="F37" s="83">
        <v>0</v>
      </c>
      <c r="G37" s="49"/>
    </row>
    <row r="38" ht="18.6" customHeight="1" spans="1:7">
      <c r="A38" s="25" t="s">
        <v>370</v>
      </c>
      <c r="B38" s="25" t="s">
        <v>386</v>
      </c>
      <c r="C38" s="46" t="s">
        <v>165</v>
      </c>
      <c r="D38" s="57">
        <f t="shared" si="1"/>
        <v>0</v>
      </c>
      <c r="E38" s="87"/>
      <c r="F38" s="83">
        <v>0</v>
      </c>
      <c r="G38" s="49"/>
    </row>
    <row r="39" ht="18.6" customHeight="1" spans="1:7">
      <c r="A39" s="25" t="s">
        <v>370</v>
      </c>
      <c r="B39" s="25" t="s">
        <v>387</v>
      </c>
      <c r="C39" s="46" t="s">
        <v>170</v>
      </c>
      <c r="D39" s="57">
        <f t="shared" si="1"/>
        <v>0</v>
      </c>
      <c r="E39" s="87"/>
      <c r="F39" s="83">
        <v>0</v>
      </c>
      <c r="G39" s="49"/>
    </row>
    <row r="40" ht="18.6" customHeight="1" spans="1:7">
      <c r="A40" s="25" t="s">
        <v>370</v>
      </c>
      <c r="B40" s="25" t="s">
        <v>388</v>
      </c>
      <c r="C40" s="46" t="s">
        <v>389</v>
      </c>
      <c r="D40" s="57">
        <f t="shared" si="1"/>
        <v>0</v>
      </c>
      <c r="E40" s="87"/>
      <c r="F40" s="83">
        <v>0</v>
      </c>
      <c r="G40" s="49"/>
    </row>
    <row r="41" ht="18.6" customHeight="1" spans="1:7">
      <c r="A41" s="25" t="s">
        <v>370</v>
      </c>
      <c r="B41" s="25" t="s">
        <v>390</v>
      </c>
      <c r="C41" s="46" t="s">
        <v>391</v>
      </c>
      <c r="D41" s="57">
        <f t="shared" si="1"/>
        <v>0</v>
      </c>
      <c r="E41" s="87"/>
      <c r="F41" s="83">
        <v>0</v>
      </c>
      <c r="G41" s="49"/>
    </row>
    <row r="42" ht="18.6" customHeight="1" spans="1:7">
      <c r="A42" s="25" t="s">
        <v>370</v>
      </c>
      <c r="B42" s="25" t="s">
        <v>392</v>
      </c>
      <c r="C42" s="46" t="s">
        <v>393</v>
      </c>
      <c r="D42" s="57">
        <f t="shared" si="1"/>
        <v>0</v>
      </c>
      <c r="E42" s="87"/>
      <c r="F42" s="83">
        <v>0</v>
      </c>
      <c r="G42" s="49"/>
    </row>
    <row r="43" ht="18.6" customHeight="1" spans="1:6">
      <c r="A43" s="25" t="s">
        <v>370</v>
      </c>
      <c r="B43" s="25" t="s">
        <v>394</v>
      </c>
      <c r="C43" s="46" t="s">
        <v>395</v>
      </c>
      <c r="D43" s="57">
        <f t="shared" si="1"/>
        <v>595000</v>
      </c>
      <c r="E43" s="87"/>
      <c r="F43" s="83">
        <v>595000</v>
      </c>
    </row>
    <row r="44" ht="18.6" customHeight="1" spans="1:6">
      <c r="A44" s="25" t="s">
        <v>370</v>
      </c>
      <c r="B44" s="25" t="s">
        <v>396</v>
      </c>
      <c r="C44" s="46" t="s">
        <v>168</v>
      </c>
      <c r="D44" s="57">
        <f t="shared" si="1"/>
        <v>0</v>
      </c>
      <c r="E44" s="87"/>
      <c r="F44" s="83">
        <v>0</v>
      </c>
    </row>
    <row r="45" ht="18.6" customHeight="1" spans="1:6">
      <c r="A45" s="25" t="s">
        <v>370</v>
      </c>
      <c r="B45" s="25" t="s">
        <v>397</v>
      </c>
      <c r="C45" s="46" t="s">
        <v>398</v>
      </c>
      <c r="D45" s="57">
        <f t="shared" si="1"/>
        <v>127661</v>
      </c>
      <c r="E45" s="87"/>
      <c r="F45" s="83">
        <v>127661</v>
      </c>
    </row>
    <row r="46" ht="18.6" customHeight="1" spans="1:6">
      <c r="A46" s="25" t="s">
        <v>370</v>
      </c>
      <c r="B46" s="25" t="s">
        <v>399</v>
      </c>
      <c r="C46" s="46" t="s">
        <v>400</v>
      </c>
      <c r="D46" s="57">
        <f t="shared" si="1"/>
        <v>266767</v>
      </c>
      <c r="E46" s="87"/>
      <c r="F46" s="83">
        <v>266767</v>
      </c>
    </row>
    <row r="47" ht="18.6" customHeight="1" spans="1:6">
      <c r="A47" s="25" t="s">
        <v>370</v>
      </c>
      <c r="B47" s="25" t="s">
        <v>401</v>
      </c>
      <c r="C47" s="46" t="s">
        <v>174</v>
      </c>
      <c r="D47" s="57">
        <f t="shared" si="1"/>
        <v>0</v>
      </c>
      <c r="E47" s="87"/>
      <c r="F47" s="83">
        <v>0</v>
      </c>
    </row>
    <row r="48" ht="18.6" customHeight="1" spans="1:6">
      <c r="A48" s="25" t="s">
        <v>370</v>
      </c>
      <c r="B48" s="25" t="s">
        <v>402</v>
      </c>
      <c r="C48" s="46" t="s">
        <v>403</v>
      </c>
      <c r="D48" s="57">
        <f t="shared" si="1"/>
        <v>0</v>
      </c>
      <c r="E48" s="87"/>
      <c r="F48" s="83">
        <v>0</v>
      </c>
    </row>
    <row r="49" ht="18.6" customHeight="1" spans="1:6">
      <c r="A49" s="25" t="s">
        <v>370</v>
      </c>
      <c r="B49" s="25" t="s">
        <v>404</v>
      </c>
      <c r="C49" s="46" t="s">
        <v>405</v>
      </c>
      <c r="D49" s="57">
        <f t="shared" si="1"/>
        <v>0</v>
      </c>
      <c r="E49" s="87"/>
      <c r="F49" s="83">
        <v>0</v>
      </c>
    </row>
    <row r="50" ht="18.6" customHeight="1" spans="1:6">
      <c r="A50" s="25" t="s">
        <v>370</v>
      </c>
      <c r="B50" s="25" t="s">
        <v>88</v>
      </c>
      <c r="C50" s="46" t="s">
        <v>177</v>
      </c>
      <c r="D50" s="57">
        <f t="shared" si="1"/>
        <v>300000</v>
      </c>
      <c r="E50" s="87"/>
      <c r="F50" s="56">
        <v>300000</v>
      </c>
    </row>
    <row r="51" ht="18.6" customHeight="1" spans="1:6">
      <c r="A51" s="25"/>
      <c r="B51" s="25"/>
      <c r="C51" s="46" t="s">
        <v>214</v>
      </c>
      <c r="D51" s="82">
        <f>D52+D53+D54+D55+D56+D57+D58+D59+D60+D61+D63</f>
        <v>18612</v>
      </c>
      <c r="E51" s="82">
        <f>E52+E53+E54+E55+E56+E57+E58+E59+E60+E61+E63</f>
        <v>18612</v>
      </c>
      <c r="F51" s="82">
        <f>F52+F53+F54+F55+F56+F57+F58+F59+F60+F61+F63</f>
        <v>0</v>
      </c>
    </row>
    <row r="52" ht="18.6" customHeight="1" spans="1:6">
      <c r="A52" s="25" t="s">
        <v>406</v>
      </c>
      <c r="B52" s="25" t="s">
        <v>89</v>
      </c>
      <c r="C52" s="46" t="s">
        <v>407</v>
      </c>
      <c r="D52" s="57">
        <f t="shared" ref="D52:D63" si="2">E52+F52</f>
        <v>0</v>
      </c>
      <c r="E52" s="83">
        <v>0</v>
      </c>
      <c r="F52" s="59"/>
    </row>
    <row r="53" ht="18.6" customHeight="1" spans="1:6">
      <c r="A53" s="25" t="s">
        <v>406</v>
      </c>
      <c r="B53" s="25" t="s">
        <v>82</v>
      </c>
      <c r="C53" s="46" t="s">
        <v>408</v>
      </c>
      <c r="D53" s="57">
        <f t="shared" si="2"/>
        <v>0</v>
      </c>
      <c r="E53" s="83">
        <v>0</v>
      </c>
      <c r="F53" s="59"/>
    </row>
    <row r="54" ht="18.6" customHeight="1" spans="1:6">
      <c r="A54" s="25" t="s">
        <v>406</v>
      </c>
      <c r="B54" s="25" t="s">
        <v>158</v>
      </c>
      <c r="C54" s="46" t="s">
        <v>409</v>
      </c>
      <c r="D54" s="57">
        <f t="shared" si="2"/>
        <v>0</v>
      </c>
      <c r="E54" s="83">
        <v>0</v>
      </c>
      <c r="F54" s="59"/>
    </row>
    <row r="55" ht="18.6" customHeight="1" spans="1:6">
      <c r="A55" s="25" t="s">
        <v>406</v>
      </c>
      <c r="B55" s="25" t="s">
        <v>166</v>
      </c>
      <c r="C55" s="46" t="s">
        <v>410</v>
      </c>
      <c r="D55" s="57">
        <f t="shared" si="2"/>
        <v>0</v>
      </c>
      <c r="E55" s="83">
        <v>0</v>
      </c>
      <c r="F55" s="59"/>
    </row>
    <row r="56" ht="18.6" customHeight="1" spans="1:6">
      <c r="A56" s="25" t="s">
        <v>406</v>
      </c>
      <c r="B56" s="25" t="s">
        <v>86</v>
      </c>
      <c r="C56" s="46" t="s">
        <v>411</v>
      </c>
      <c r="D56" s="57">
        <f t="shared" si="2"/>
        <v>18612</v>
      </c>
      <c r="E56" s="83">
        <v>18612</v>
      </c>
      <c r="F56" s="59"/>
    </row>
    <row r="57" ht="18.6" customHeight="1" spans="1:6">
      <c r="A57" s="25" t="s">
        <v>406</v>
      </c>
      <c r="B57" s="25" t="s">
        <v>169</v>
      </c>
      <c r="C57" s="46" t="s">
        <v>412</v>
      </c>
      <c r="D57" s="57">
        <f t="shared" si="2"/>
        <v>0</v>
      </c>
      <c r="E57" s="83">
        <v>0</v>
      </c>
      <c r="F57" s="59"/>
    </row>
    <row r="58" ht="18.6" customHeight="1" spans="1:6">
      <c r="A58" s="25" t="s">
        <v>406</v>
      </c>
      <c r="B58" s="25" t="s">
        <v>171</v>
      </c>
      <c r="C58" s="46" t="s">
        <v>413</v>
      </c>
      <c r="D58" s="57">
        <f t="shared" si="2"/>
        <v>0</v>
      </c>
      <c r="E58" s="83">
        <v>0</v>
      </c>
      <c r="F58" s="59"/>
    </row>
    <row r="59" ht="18.6" customHeight="1" spans="1:6">
      <c r="A59" s="46" t="s">
        <v>406</v>
      </c>
      <c r="B59" s="46" t="s">
        <v>173</v>
      </c>
      <c r="C59" s="46" t="s">
        <v>217</v>
      </c>
      <c r="D59" s="57">
        <f t="shared" si="2"/>
        <v>0</v>
      </c>
      <c r="E59" s="83">
        <v>0</v>
      </c>
      <c r="F59" s="59"/>
    </row>
    <row r="60" ht="18.6" customHeight="1" spans="1:6">
      <c r="A60" s="46" t="s">
        <v>406</v>
      </c>
      <c r="B60" s="46" t="s">
        <v>175</v>
      </c>
      <c r="C60" s="46" t="s">
        <v>414</v>
      </c>
      <c r="D60" s="57">
        <f t="shared" si="2"/>
        <v>0</v>
      </c>
      <c r="E60" s="83">
        <v>0</v>
      </c>
      <c r="F60" s="59"/>
    </row>
    <row r="61" ht="18.6" customHeight="1" spans="1:6">
      <c r="A61" s="46" t="s">
        <v>406</v>
      </c>
      <c r="B61" s="46" t="s">
        <v>362</v>
      </c>
      <c r="C61" s="46" t="s">
        <v>218</v>
      </c>
      <c r="D61" s="57">
        <f t="shared" si="2"/>
        <v>0</v>
      </c>
      <c r="E61" s="56">
        <v>0</v>
      </c>
      <c r="F61" s="59"/>
    </row>
    <row r="62" ht="18.6" customHeight="1" spans="1:6">
      <c r="A62" s="46" t="s">
        <v>406</v>
      </c>
      <c r="B62" s="46" t="s">
        <v>88</v>
      </c>
      <c r="C62" s="46" t="s">
        <v>415</v>
      </c>
      <c r="D62" s="57">
        <f t="shared" si="2"/>
        <v>0</v>
      </c>
      <c r="E62" s="89">
        <v>0</v>
      </c>
      <c r="F62" s="59"/>
    </row>
    <row r="63" ht="18.75" customHeight="1" spans="1:6">
      <c r="A63" s="46" t="s">
        <v>406</v>
      </c>
      <c r="B63" s="46" t="s">
        <v>88</v>
      </c>
      <c r="C63" s="46" t="s">
        <v>416</v>
      </c>
      <c r="D63" s="57">
        <f t="shared" si="2"/>
        <v>0</v>
      </c>
      <c r="E63" s="89">
        <v>0</v>
      </c>
      <c r="F63" s="84"/>
    </row>
    <row r="64" ht="18.6" customHeight="1" spans="1:6">
      <c r="A64" s="90"/>
      <c r="B64" s="90"/>
      <c r="C64" s="91" t="s">
        <v>417</v>
      </c>
      <c r="D64" s="92">
        <f>SUM(D65:D67)</f>
        <v>0</v>
      </c>
      <c r="E64" s="92">
        <f>SUM(E65:E67)</f>
        <v>0</v>
      </c>
      <c r="F64" s="92">
        <f>SUM(F65:F67)</f>
        <v>0</v>
      </c>
    </row>
    <row r="65" ht="18.6" customHeight="1" spans="1:6">
      <c r="A65" s="90">
        <v>309</v>
      </c>
      <c r="B65" s="90" t="s">
        <v>82</v>
      </c>
      <c r="C65" s="91" t="s">
        <v>418</v>
      </c>
      <c r="D65" s="57">
        <f>E65+F65</f>
        <v>0</v>
      </c>
      <c r="E65" s="87"/>
      <c r="F65" s="93">
        <v>0</v>
      </c>
    </row>
    <row r="66" ht="18.6" customHeight="1" spans="1:6">
      <c r="A66" s="90">
        <v>309</v>
      </c>
      <c r="B66" s="90" t="s">
        <v>86</v>
      </c>
      <c r="C66" s="91" t="s">
        <v>182</v>
      </c>
      <c r="D66" s="57">
        <f>E66+F66</f>
        <v>0</v>
      </c>
      <c r="E66" s="87"/>
      <c r="F66" s="93">
        <v>0</v>
      </c>
    </row>
    <row r="67" ht="18.6" customHeight="1" spans="1:6">
      <c r="A67" s="90">
        <v>309</v>
      </c>
      <c r="B67" s="90" t="s">
        <v>169</v>
      </c>
      <c r="C67" s="91" t="s">
        <v>186</v>
      </c>
      <c r="D67" s="57">
        <f>E67+F67</f>
        <v>0</v>
      </c>
      <c r="E67" s="87"/>
      <c r="F67" s="94">
        <v>0</v>
      </c>
    </row>
    <row r="68" ht="18.6" customHeight="1" spans="1:6">
      <c r="A68" s="90"/>
      <c r="B68" s="90"/>
      <c r="C68" s="91" t="s">
        <v>261</v>
      </c>
      <c r="D68" s="95">
        <f>SUM(D69:D73)</f>
        <v>0</v>
      </c>
      <c r="E68" s="95">
        <f>SUM(E69:E73)</f>
        <v>0</v>
      </c>
      <c r="F68" s="95">
        <f>SUM(F69:F73)</f>
        <v>0</v>
      </c>
    </row>
    <row r="69" ht="18.6" customHeight="1" spans="1:6">
      <c r="A69" s="90">
        <v>310</v>
      </c>
      <c r="B69" s="90" t="s">
        <v>82</v>
      </c>
      <c r="C69" s="91" t="s">
        <v>418</v>
      </c>
      <c r="D69" s="57">
        <f>E69+F69</f>
        <v>0</v>
      </c>
      <c r="E69" s="87"/>
      <c r="F69" s="93">
        <v>0</v>
      </c>
    </row>
    <row r="70" ht="18.6" customHeight="1" spans="1:6">
      <c r="A70" s="90">
        <v>310</v>
      </c>
      <c r="B70" s="90" t="s">
        <v>158</v>
      </c>
      <c r="C70" s="91" t="s">
        <v>419</v>
      </c>
      <c r="D70" s="57">
        <f>E70+F70</f>
        <v>0</v>
      </c>
      <c r="E70" s="87"/>
      <c r="F70" s="93">
        <v>0</v>
      </c>
    </row>
    <row r="71" ht="18.6" customHeight="1" spans="1:6">
      <c r="A71" s="90">
        <v>310</v>
      </c>
      <c r="B71" s="90" t="s">
        <v>86</v>
      </c>
      <c r="C71" s="91" t="s">
        <v>182</v>
      </c>
      <c r="D71" s="57">
        <f>E71+F71</f>
        <v>0</v>
      </c>
      <c r="E71" s="87"/>
      <c r="F71" s="93">
        <v>0</v>
      </c>
    </row>
    <row r="72" ht="18.6" customHeight="1" spans="1:6">
      <c r="A72" s="90">
        <v>310</v>
      </c>
      <c r="B72" s="90" t="s">
        <v>169</v>
      </c>
      <c r="C72" s="91" t="s">
        <v>186</v>
      </c>
      <c r="D72" s="57">
        <f>E72+F72</f>
        <v>0</v>
      </c>
      <c r="E72" s="87"/>
      <c r="F72" s="93">
        <v>0</v>
      </c>
    </row>
    <row r="73" ht="18.6" customHeight="1" spans="1:6">
      <c r="A73" s="90">
        <v>310</v>
      </c>
      <c r="B73" s="90" t="s">
        <v>420</v>
      </c>
      <c r="C73" s="91" t="s">
        <v>421</v>
      </c>
      <c r="D73" s="57">
        <f>E73+F73</f>
        <v>0</v>
      </c>
      <c r="E73" s="87"/>
      <c r="F73" s="94">
        <v>0</v>
      </c>
    </row>
    <row r="74" ht="18.6" customHeight="1" spans="1:6">
      <c r="A74" s="90"/>
      <c r="B74" s="90"/>
      <c r="C74" s="91" t="s">
        <v>251</v>
      </c>
      <c r="D74" s="95">
        <f>SUM(D75:D76)</f>
        <v>0</v>
      </c>
      <c r="E74" s="95">
        <f>SUM(E75:E76)</f>
        <v>0</v>
      </c>
      <c r="F74" s="95">
        <f>SUM(F75:F76)</f>
        <v>0</v>
      </c>
    </row>
    <row r="75" ht="18.6" customHeight="1" spans="1:6">
      <c r="A75" s="90">
        <v>399</v>
      </c>
      <c r="B75" s="90" t="s">
        <v>173</v>
      </c>
      <c r="C75" s="91" t="s">
        <v>422</v>
      </c>
      <c r="D75" s="57">
        <f>E75+F75</f>
        <v>0</v>
      </c>
      <c r="E75" s="87"/>
      <c r="F75" s="96">
        <v>0</v>
      </c>
    </row>
    <row r="76" ht="18.6" customHeight="1" spans="1:6">
      <c r="A76" s="90">
        <v>399</v>
      </c>
      <c r="B76" s="90" t="s">
        <v>88</v>
      </c>
      <c r="C76" s="91" t="s">
        <v>138</v>
      </c>
      <c r="D76" s="57">
        <f>E76+F76</f>
        <v>0</v>
      </c>
      <c r="E76" s="87"/>
      <c r="F76" s="94">
        <v>0</v>
      </c>
    </row>
  </sheetData>
  <mergeCells count="6">
    <mergeCell ref="A3:C3"/>
    <mergeCell ref="D4:F4"/>
    <mergeCell ref="C5:C6"/>
    <mergeCell ref="D5:D6"/>
    <mergeCell ref="E5:E6"/>
    <mergeCell ref="F5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A1" sqref="A1"/>
    </sheetView>
  </sheetViews>
  <sheetFormatPr defaultColWidth="9.14444444444444" defaultRowHeight="12.75" customHeight="1" outlineLevelCol="5"/>
  <cols>
    <col min="1" max="3" width="11" customWidth="1"/>
    <col min="4" max="4" width="12.6222222222222" customWidth="1"/>
    <col min="5" max="5" width="38" customWidth="1"/>
    <col min="6" max="6" width="17.3777777777778" customWidth="1"/>
    <col min="7" max="16384" width="9.14444444444444" customWidth="1"/>
  </cols>
  <sheetData>
    <row r="1" ht="20.1" customHeight="1" spans="1:6">
      <c r="A1" s="1"/>
      <c r="B1" s="2"/>
      <c r="C1" s="2"/>
      <c r="D1" s="2"/>
      <c r="E1" s="2"/>
      <c r="F1" s="70" t="s">
        <v>423</v>
      </c>
    </row>
    <row r="2" ht="20.1" customHeight="1" spans="1:6">
      <c r="A2" s="4" t="s">
        <v>424</v>
      </c>
      <c r="B2" s="4"/>
      <c r="C2" s="4"/>
      <c r="D2" s="4"/>
      <c r="E2" s="4"/>
      <c r="F2" s="4"/>
    </row>
    <row r="3" ht="20.1" customHeight="1" spans="1:6">
      <c r="A3" s="5"/>
      <c r="B3" s="5"/>
      <c r="C3" s="5"/>
      <c r="D3" s="5"/>
      <c r="E3" s="5"/>
      <c r="F3" s="7" t="s">
        <v>2</v>
      </c>
    </row>
    <row r="4" ht="20.1" customHeight="1" spans="1:6">
      <c r="A4" s="12" t="s">
        <v>54</v>
      </c>
      <c r="B4" s="12"/>
      <c r="C4" s="12"/>
      <c r="D4" s="12"/>
      <c r="E4" s="12"/>
      <c r="F4" s="17" t="s">
        <v>68</v>
      </c>
    </row>
    <row r="5" ht="20.1" customHeight="1" spans="1:6">
      <c r="A5" s="12" t="s">
        <v>65</v>
      </c>
      <c r="B5" s="12"/>
      <c r="C5" s="12"/>
      <c r="D5" s="17" t="s">
        <v>66</v>
      </c>
      <c r="E5" s="17" t="s">
        <v>425</v>
      </c>
      <c r="F5" s="17"/>
    </row>
    <row r="6" ht="30.75" customHeight="1" spans="1:6">
      <c r="A6" s="71" t="s">
        <v>75</v>
      </c>
      <c r="B6" s="72" t="s">
        <v>76</v>
      </c>
      <c r="C6" s="71" t="s">
        <v>77</v>
      </c>
      <c r="D6" s="17"/>
      <c r="E6" s="17"/>
      <c r="F6" s="17"/>
    </row>
    <row r="7" s="69" customFormat="1" customHeight="1" spans="1:6">
      <c r="A7" s="73" t="s">
        <v>78</v>
      </c>
      <c r="B7" s="73" t="s">
        <v>78</v>
      </c>
      <c r="C7" s="73" t="s">
        <v>78</v>
      </c>
      <c r="D7" s="73" t="s">
        <v>78</v>
      </c>
      <c r="E7" s="74" t="s">
        <v>78</v>
      </c>
      <c r="F7" s="74" t="s">
        <v>78</v>
      </c>
    </row>
    <row r="8" ht="20.1" customHeight="1" spans="1:6">
      <c r="A8" s="46"/>
      <c r="B8" s="46"/>
      <c r="C8" s="46"/>
      <c r="D8" s="25"/>
      <c r="E8" s="25" t="s">
        <v>55</v>
      </c>
      <c r="F8" s="56">
        <v>360000</v>
      </c>
    </row>
    <row r="9" ht="20.1" customHeight="1" spans="1:6">
      <c r="A9" s="46"/>
      <c r="B9" s="46"/>
      <c r="C9" s="46"/>
      <c r="D9" s="25" t="s">
        <v>79</v>
      </c>
      <c r="E9" s="25" t="s">
        <v>80</v>
      </c>
      <c r="F9" s="56">
        <v>360000</v>
      </c>
    </row>
    <row r="10" ht="20.1" customHeight="1" spans="1:6">
      <c r="A10" s="46"/>
      <c r="B10" s="46"/>
      <c r="C10" s="46"/>
      <c r="D10" s="25"/>
      <c r="E10" s="25"/>
      <c r="F10" s="56">
        <v>360000</v>
      </c>
    </row>
    <row r="11" ht="20.1" customHeight="1" spans="1:6">
      <c r="A11" s="46" t="s">
        <v>81</v>
      </c>
      <c r="B11" s="46" t="s">
        <v>82</v>
      </c>
      <c r="C11" s="46" t="s">
        <v>82</v>
      </c>
      <c r="D11" s="25" t="s">
        <v>83</v>
      </c>
      <c r="E11" s="25" t="s">
        <v>426</v>
      </c>
      <c r="F11" s="56">
        <v>360000</v>
      </c>
    </row>
    <row r="12" ht="20.1" customHeight="1" spans="1:6">
      <c r="A12" s="25"/>
      <c r="B12" s="25"/>
      <c r="C12" s="25"/>
      <c r="D12" s="25"/>
      <c r="E12" s="25"/>
      <c r="F12" s="26"/>
    </row>
    <row r="13" ht="20.1" customHeight="1" spans="1:6">
      <c r="A13" s="25"/>
      <c r="B13" s="25"/>
      <c r="C13" s="25"/>
      <c r="D13" s="25"/>
      <c r="E13" s="25"/>
      <c r="F13" s="26"/>
    </row>
    <row r="14" ht="20.1" customHeight="1" spans="1:6">
      <c r="A14" s="25"/>
      <c r="B14" s="25"/>
      <c r="C14" s="25"/>
      <c r="D14" s="25"/>
      <c r="E14" s="25"/>
      <c r="F14" s="26"/>
    </row>
    <row r="15" ht="20.1" customHeight="1" spans="1:6">
      <c r="A15" s="25"/>
      <c r="B15" s="25"/>
      <c r="C15" s="25"/>
      <c r="D15" s="25"/>
      <c r="E15" s="25"/>
      <c r="F15" s="26"/>
    </row>
    <row r="16" ht="20.1" customHeight="1" spans="1:6">
      <c r="A16" s="25"/>
      <c r="B16" s="25"/>
      <c r="C16" s="25"/>
      <c r="D16" s="25"/>
      <c r="E16" s="25"/>
      <c r="F16" s="26"/>
    </row>
    <row r="17" ht="20.1" customHeight="1" spans="1:6">
      <c r="A17" s="25"/>
      <c r="B17" s="25"/>
      <c r="C17" s="25"/>
      <c r="D17" s="25"/>
      <c r="E17" s="25"/>
      <c r="F17" s="26"/>
    </row>
    <row r="18" ht="20.1" customHeight="1" spans="1:6">
      <c r="A18" s="25"/>
      <c r="B18" s="25"/>
      <c r="C18" s="25"/>
      <c r="D18" s="25"/>
      <c r="E18" s="25"/>
      <c r="F18" s="26"/>
    </row>
    <row r="19" ht="20.1" customHeight="1" spans="1:6">
      <c r="A19" s="25"/>
      <c r="B19" s="25"/>
      <c r="C19" s="25"/>
      <c r="D19" s="25"/>
      <c r="E19" s="25"/>
      <c r="F19" s="26"/>
    </row>
  </sheetData>
  <mergeCells count="4">
    <mergeCell ref="A2:F2"/>
    <mergeCell ref="D5:D6"/>
    <mergeCell ref="E5:E6"/>
    <mergeCell ref="F4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427</v>
      </c>
      <c r="I1" s="49"/>
    </row>
    <row r="2" ht="25.5" customHeight="1" spans="1:9">
      <c r="A2" s="4" t="s">
        <v>428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/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429</v>
      </c>
      <c r="B4" s="16" t="s">
        <v>430</v>
      </c>
      <c r="C4" s="11" t="s">
        <v>431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287</v>
      </c>
      <c r="E5" s="38" t="s">
        <v>432</v>
      </c>
      <c r="F5" s="39"/>
      <c r="G5" s="39"/>
      <c r="H5" s="40" t="s">
        <v>292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433</v>
      </c>
      <c r="G6" s="44" t="s">
        <v>434</v>
      </c>
      <c r="H6" s="45"/>
      <c r="I6" s="49"/>
    </row>
    <row r="7" s="53" customFormat="1" ht="20.1" customHeight="1" spans="1:9">
      <c r="A7" s="22" t="s">
        <v>78</v>
      </c>
      <c r="B7" s="23" t="s">
        <v>78</v>
      </c>
      <c r="C7" s="54">
        <v>1</v>
      </c>
      <c r="D7" s="22">
        <v>2</v>
      </c>
      <c r="E7" s="22">
        <v>3</v>
      </c>
      <c r="F7" s="22">
        <v>4</v>
      </c>
      <c r="G7" s="23">
        <v>5</v>
      </c>
      <c r="H7" s="55">
        <v>6</v>
      </c>
      <c r="I7" s="68"/>
    </row>
    <row r="8" ht="20.1" customHeight="1" spans="1:9">
      <c r="A8" s="25"/>
      <c r="B8" s="25"/>
      <c r="C8" s="56"/>
      <c r="D8" s="57"/>
      <c r="E8" s="58"/>
      <c r="F8" s="56"/>
      <c r="G8" s="59"/>
      <c r="H8" s="59"/>
      <c r="I8" s="49"/>
    </row>
    <row r="9" ht="20.1" customHeight="1" spans="1:9">
      <c r="A9" s="60"/>
      <c r="B9" s="60"/>
      <c r="C9" s="60"/>
      <c r="D9" s="60"/>
      <c r="E9" s="61"/>
      <c r="F9" s="62"/>
      <c r="G9" s="62"/>
      <c r="H9" s="49"/>
      <c r="I9" s="49"/>
    </row>
    <row r="10" ht="20.1" customHeight="1" spans="1:9">
      <c r="A10" s="63"/>
      <c r="B10" s="63"/>
      <c r="C10" s="63"/>
      <c r="D10" s="63"/>
      <c r="E10" s="64"/>
      <c r="F10" s="63"/>
      <c r="G10" s="63"/>
      <c r="H10" s="51"/>
      <c r="I10" s="51"/>
    </row>
    <row r="11" ht="20.1" customHeight="1" spans="1:9">
      <c r="A11" s="63"/>
      <c r="B11" s="63"/>
      <c r="C11" s="63"/>
      <c r="D11" s="63"/>
      <c r="E11" s="64"/>
      <c r="F11" s="63"/>
      <c r="G11" s="63"/>
      <c r="H11" s="51"/>
      <c r="I11" s="51"/>
    </row>
    <row r="12" ht="20.1" customHeight="1" spans="1:9">
      <c r="A12" s="63"/>
      <c r="B12" s="63"/>
      <c r="C12" s="63"/>
      <c r="D12" s="63"/>
      <c r="E12" s="65"/>
      <c r="F12" s="63"/>
      <c r="G12" s="63"/>
      <c r="H12" s="51"/>
      <c r="I12" s="51"/>
    </row>
    <row r="13" ht="20.1" customHeight="1" spans="1:9">
      <c r="A13" s="63"/>
      <c r="B13" s="63"/>
      <c r="C13" s="63"/>
      <c r="D13" s="63"/>
      <c r="E13" s="65"/>
      <c r="F13" s="63"/>
      <c r="G13" s="63"/>
      <c r="H13" s="51"/>
      <c r="I13" s="51"/>
    </row>
    <row r="14" ht="20.1" customHeight="1" spans="1:9">
      <c r="A14" s="63"/>
      <c r="B14" s="63"/>
      <c r="C14" s="63"/>
      <c r="D14" s="63"/>
      <c r="E14" s="64"/>
      <c r="F14" s="63"/>
      <c r="G14" s="63"/>
      <c r="H14" s="51"/>
      <c r="I14" s="51"/>
    </row>
    <row r="15" ht="20.1" customHeight="1" spans="1:9">
      <c r="A15" s="63"/>
      <c r="B15" s="63"/>
      <c r="C15" s="63"/>
      <c r="D15" s="63"/>
      <c r="E15" s="64"/>
      <c r="F15" s="63"/>
      <c r="G15" s="63"/>
      <c r="H15" s="51"/>
      <c r="I15" s="51"/>
    </row>
    <row r="16" ht="20.1" customHeight="1" spans="1:9">
      <c r="A16" s="63"/>
      <c r="B16" s="63"/>
      <c r="C16" s="63"/>
      <c r="D16" s="63"/>
      <c r="E16" s="65"/>
      <c r="F16" s="63"/>
      <c r="G16" s="63"/>
      <c r="H16" s="51"/>
      <c r="I16" s="51"/>
    </row>
    <row r="17" ht="20.1" customHeight="1" spans="1:9">
      <c r="A17" s="63"/>
      <c r="B17" s="63"/>
      <c r="C17" s="63"/>
      <c r="D17" s="63"/>
      <c r="E17" s="65"/>
      <c r="F17" s="63"/>
      <c r="G17" s="63"/>
      <c r="H17" s="51"/>
      <c r="I17" s="51"/>
    </row>
    <row r="18" ht="20.1" customHeight="1" spans="1:9">
      <c r="A18" s="63"/>
      <c r="B18" s="63"/>
      <c r="C18" s="63"/>
      <c r="D18" s="63"/>
      <c r="E18" s="66"/>
      <c r="F18" s="63"/>
      <c r="G18" s="63"/>
      <c r="H18" s="51"/>
      <c r="I18" s="51"/>
    </row>
    <row r="19" ht="20.1" customHeight="1" spans="1:9">
      <c r="A19" s="63"/>
      <c r="B19" s="63"/>
      <c r="C19" s="63"/>
      <c r="D19" s="63"/>
      <c r="E19" s="64"/>
      <c r="F19" s="63"/>
      <c r="G19" s="63"/>
      <c r="H19" s="51"/>
      <c r="I19" s="51"/>
    </row>
    <row r="20" ht="20.1" customHeight="1" spans="1:9">
      <c r="A20" s="64"/>
      <c r="B20" s="64"/>
      <c r="C20" s="64"/>
      <c r="D20" s="64"/>
      <c r="E20" s="64"/>
      <c r="F20" s="63"/>
      <c r="G20" s="63"/>
      <c r="H20" s="51"/>
      <c r="I20" s="51"/>
    </row>
    <row r="21" ht="20.1" customHeight="1" spans="1:9">
      <c r="A21" s="51"/>
      <c r="B21" s="51"/>
      <c r="C21" s="51"/>
      <c r="D21" s="51"/>
      <c r="E21" s="67"/>
      <c r="F21" s="51"/>
      <c r="G21" s="51"/>
      <c r="H21" s="51"/>
      <c r="I21" s="51"/>
    </row>
    <row r="22" ht="20.1" customHeight="1" spans="1:9">
      <c r="A22" s="51"/>
      <c r="B22" s="51"/>
      <c r="C22" s="51"/>
      <c r="D22" s="51"/>
      <c r="E22" s="67"/>
      <c r="F22" s="51"/>
      <c r="G22" s="51"/>
      <c r="H22" s="51"/>
      <c r="I22" s="51"/>
    </row>
    <row r="23" ht="20.1" customHeight="1" spans="1:9">
      <c r="A23" s="51"/>
      <c r="B23" s="51"/>
      <c r="C23" s="51"/>
      <c r="D23" s="51"/>
      <c r="E23" s="67"/>
      <c r="F23" s="51"/>
      <c r="G23" s="51"/>
      <c r="H23" s="51"/>
      <c r="I23" s="51"/>
    </row>
    <row r="24" ht="20.1" customHeight="1" spans="1:9">
      <c r="A24" s="51"/>
      <c r="B24" s="51"/>
      <c r="C24" s="51"/>
      <c r="D24" s="51"/>
      <c r="E24" s="67"/>
      <c r="F24" s="51"/>
      <c r="G24" s="51"/>
      <c r="H24" s="51"/>
      <c r="I24" s="51"/>
    </row>
    <row r="25" ht="20.1" customHeight="1" spans="1:9">
      <c r="A25" s="51"/>
      <c r="B25" s="51"/>
      <c r="C25" s="51"/>
      <c r="D25" s="51"/>
      <c r="E25" s="67"/>
      <c r="F25" s="51"/>
      <c r="G25" s="51"/>
      <c r="H25" s="51"/>
      <c r="I25" s="51"/>
    </row>
    <row r="26" ht="20.1" customHeight="1" spans="1:9">
      <c r="A26" s="51"/>
      <c r="B26" s="51"/>
      <c r="C26" s="51"/>
      <c r="D26" s="51"/>
      <c r="E26" s="67"/>
      <c r="F26" s="51"/>
      <c r="G26" s="51"/>
      <c r="H26" s="51"/>
      <c r="I26" s="51"/>
    </row>
    <row r="27" ht="20.1" customHeight="1" spans="1:9">
      <c r="A27" s="51"/>
      <c r="B27" s="51"/>
      <c r="C27" s="51"/>
      <c r="D27" s="51"/>
      <c r="E27" s="67"/>
      <c r="F27" s="51"/>
      <c r="G27" s="51"/>
      <c r="H27" s="51"/>
      <c r="I27" s="51"/>
    </row>
    <row r="28" ht="20.1" customHeight="1" spans="1:9">
      <c r="A28" s="51"/>
      <c r="B28" s="51"/>
      <c r="C28" s="51"/>
      <c r="D28" s="51"/>
      <c r="E28" s="67"/>
      <c r="F28" s="51"/>
      <c r="G28" s="51"/>
      <c r="H28" s="51"/>
      <c r="I28" s="51"/>
    </row>
    <row r="29" ht="20.1" customHeight="1" spans="1:9">
      <c r="A29" s="51"/>
      <c r="B29" s="51"/>
      <c r="C29" s="51"/>
      <c r="D29" s="51"/>
      <c r="E29" s="67"/>
      <c r="F29" s="51"/>
      <c r="G29" s="51"/>
      <c r="H29" s="51"/>
      <c r="I29" s="51"/>
    </row>
    <row r="30" ht="20.1" customHeight="1" spans="1:9">
      <c r="A30" s="51"/>
      <c r="B30" s="51"/>
      <c r="C30" s="51"/>
      <c r="D30" s="51"/>
      <c r="E30" s="67"/>
      <c r="F30" s="51"/>
      <c r="G30" s="51"/>
      <c r="H30" s="51"/>
      <c r="I30" s="51"/>
    </row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62.1222222222222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435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436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437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438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149</v>
      </c>
      <c r="F5" s="17" t="s">
        <v>55</v>
      </c>
      <c r="G5" s="17" t="s">
        <v>98</v>
      </c>
      <c r="H5" s="11" t="s">
        <v>99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 spans="1:245">
      <c r="A44" s="30"/>
      <c r="B44" s="30"/>
      <c r="C44" s="30"/>
      <c r="D44" s="30"/>
      <c r="E44" s="30"/>
      <c r="F44" s="28"/>
      <c r="G44" s="28"/>
      <c r="H44" s="52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</row>
    <row r="45" ht="20.1" customHeight="1" spans="1:245">
      <c r="A45" s="30"/>
      <c r="B45" s="30"/>
      <c r="C45" s="30"/>
      <c r="D45" s="30"/>
      <c r="E45" s="30"/>
      <c r="F45" s="28"/>
      <c r="G45" s="28"/>
      <c r="H45" s="52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</row>
    <row r="46" ht="20.1" customHeight="1" spans="1:245">
      <c r="A46" s="30"/>
      <c r="B46" s="30"/>
      <c r="C46" s="30"/>
      <c r="D46" s="30"/>
      <c r="E46" s="30"/>
      <c r="F46" s="28"/>
      <c r="G46" s="28"/>
      <c r="H46" s="52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</row>
    <row r="47" ht="20.1" customHeight="1" spans="1:245">
      <c r="A47" s="30"/>
      <c r="B47" s="30"/>
      <c r="C47" s="30"/>
      <c r="D47" s="30"/>
      <c r="E47" s="30"/>
      <c r="F47" s="28"/>
      <c r="G47" s="28"/>
      <c r="H47" s="52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</row>
    <row r="48" ht="20.1" customHeight="1" spans="1:245">
      <c r="A48" s="30"/>
      <c r="B48" s="30"/>
      <c r="C48" s="30"/>
      <c r="D48" s="30"/>
      <c r="E48" s="30"/>
      <c r="F48" s="28"/>
      <c r="G48" s="28"/>
      <c r="H48" s="52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</row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439</v>
      </c>
      <c r="I1" s="49"/>
    </row>
    <row r="2" ht="25.5" customHeight="1" spans="1:9">
      <c r="A2" s="4" t="s">
        <v>440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 t="s">
        <v>437</v>
      </c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429</v>
      </c>
      <c r="B4" s="16" t="s">
        <v>430</v>
      </c>
      <c r="C4" s="11" t="s">
        <v>431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287</v>
      </c>
      <c r="E5" s="38" t="s">
        <v>432</v>
      </c>
      <c r="F5" s="39"/>
      <c r="G5" s="39"/>
      <c r="H5" s="40" t="s">
        <v>292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433</v>
      </c>
      <c r="G6" s="44" t="s">
        <v>434</v>
      </c>
      <c r="H6" s="45"/>
      <c r="I6" s="49"/>
    </row>
    <row r="7" ht="20.1" customHeight="1" spans="1:9">
      <c r="A7" s="25"/>
      <c r="B7" s="46"/>
      <c r="C7" s="27"/>
      <c r="D7" s="47"/>
      <c r="E7" s="47"/>
      <c r="F7" s="47"/>
      <c r="G7" s="26"/>
      <c r="H7" s="48"/>
      <c r="I7" s="50"/>
    </row>
    <row r="8" ht="20.1" customHeight="1" spans="1:9">
      <c r="A8" s="25"/>
      <c r="B8" s="46"/>
      <c r="C8" s="27"/>
      <c r="D8" s="47"/>
      <c r="E8" s="47"/>
      <c r="F8" s="47"/>
      <c r="G8" s="26"/>
      <c r="H8" s="48"/>
      <c r="I8" s="49"/>
    </row>
    <row r="9" ht="20.1" customHeight="1" spans="1:9">
      <c r="A9" s="25"/>
      <c r="B9" s="46"/>
      <c r="C9" s="27"/>
      <c r="D9" s="47"/>
      <c r="E9" s="47"/>
      <c r="F9" s="47"/>
      <c r="G9" s="26"/>
      <c r="H9" s="48"/>
      <c r="I9" s="51"/>
    </row>
    <row r="10" ht="20.1" customHeight="1" spans="1:9">
      <c r="A10" s="25"/>
      <c r="B10" s="46"/>
      <c r="C10" s="27"/>
      <c r="D10" s="47"/>
      <c r="E10" s="47"/>
      <c r="F10" s="47"/>
      <c r="G10" s="26"/>
      <c r="H10" s="48"/>
      <c r="I10" s="5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tabSelected="1" workbookViewId="0">
      <selection activeCell="H5" sqref="H5:H6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92.3777777777778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441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442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437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443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149</v>
      </c>
      <c r="F5" s="17" t="s">
        <v>55</v>
      </c>
      <c r="G5" s="17" t="s">
        <v>98</v>
      </c>
      <c r="H5" s="11" t="s">
        <v>99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2019-04-16T05:20:14Z</dcterms:created>
  <dcterms:modified xsi:type="dcterms:W3CDTF">2019-04-16T05:20:22Z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