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495" windowHeight="10500" tabRatio="763" activeTab="12"/>
  </bookViews>
  <sheets>
    <sheet name="1" sheetId="1" r:id="rId1"/>
    <sheet name="1-1" sheetId="2" r:id="rId2"/>
    <sheet name="1-2" sheetId="3" r:id="rId3"/>
    <sheet name="2" sheetId="4" r:id="rId4"/>
    <sheet name="2-1" sheetId="5" r:id="rId5"/>
    <sheet name="3" sheetId="6" r:id="rId6"/>
    <sheet name="3-1" sheetId="7" r:id="rId7"/>
    <sheet name="3-2" sheetId="8" r:id="rId8"/>
    <sheet name="3-3" sheetId="9" r:id="rId9"/>
    <sheet name="4" sheetId="10" r:id="rId10"/>
    <sheet name="4-1" sheetId="11" r:id="rId11"/>
    <sheet name="5" sheetId="12" r:id="rId12"/>
    <sheet name="6-1" sheetId="15" r:id="rId13"/>
    <sheet name="6-2" sheetId="16" r:id="rId14"/>
    <sheet name="6-3" sheetId="17" r:id="rId15"/>
    <sheet name="6-4" sheetId="18" r:id="rId16"/>
  </sheets>
  <definedNames>
    <definedName name="a">#N/A</definedName>
    <definedName name="b">#N/A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 localSheetId="0">#N/A</definedName>
    <definedName name="_xlnm.Print_Area" localSheetId="1">#N/A</definedName>
    <definedName name="_xlnm.Print_Area" localSheetId="2">#N/A</definedName>
    <definedName name="_xlnm.Print_Area" localSheetId="3">#N/A</definedName>
    <definedName name="_xlnm.Print_Area" localSheetId="4">#N/A</definedName>
    <definedName name="_xlnm.Print_Area" localSheetId="5">#N/A</definedName>
    <definedName name="_xlnm.Print_Area" localSheetId="6">#N/A</definedName>
    <definedName name="_xlnm.Print_Area" localSheetId="7">#N/A</definedName>
    <definedName name="_xlnm.Print_Area" localSheetId="8">#N/A</definedName>
    <definedName name="_xlnm.Print_Area" localSheetId="9">#N/A-1</definedName>
    <definedName name="_xlnm.Print_Area" localSheetId="10">#N/A-1</definedName>
    <definedName name="_xlnm.Print_Area" localSheetId="11">#N/A-1</definedName>
    <definedName name="_xlnm.Print_Area" localSheetId="15">'6-4'!$A$1:$H$44</definedName>
    <definedName name="_xlnm.Print_Area">#N/A</definedName>
    <definedName name="_xlnm.Print_Titles" localSheetId="0">#N/A</definedName>
    <definedName name="_xlnm.Print_Titles" localSheetId="1">#N/A</definedName>
    <definedName name="_xlnm.Print_Titles" localSheetId="2">#N/A</definedName>
    <definedName name="_xlnm.Print_Titles" localSheetId="3">#N/A</definedName>
    <definedName name="_xlnm.Print_Titles" localSheetId="4">#N/A</definedName>
    <definedName name="_xlnm.Print_Titles" localSheetId="5">#N/A</definedName>
    <definedName name="_xlnm.Print_Titles" localSheetId="6">#N/A</definedName>
    <definedName name="_xlnm.Print_Titles" localSheetId="7">#N/A</definedName>
    <definedName name="_xlnm.Print_Titles" localSheetId="8">#N/A</definedName>
    <definedName name="_xlnm.Print_Titles" localSheetId="9">#N/A</definedName>
    <definedName name="_xlnm.Print_Titles" localSheetId="10">#N/A</definedName>
    <definedName name="_xlnm.Print_Titles" localSheetId="11">#N/A</definedName>
    <definedName name="_xlnm.Print_Titles" hidden="1">#N/A</definedName>
    <definedName name="s">#N/A</definedName>
  </definedNames>
  <calcPr calcId="124519"/>
</workbook>
</file>

<file path=xl/calcChain.xml><?xml version="1.0" encoding="utf-8"?>
<calcChain xmlns="http://schemas.openxmlformats.org/spreadsheetml/2006/main">
  <c r="D76" i="7"/>
  <c r="D75"/>
  <c r="F74"/>
  <c r="E74"/>
  <c r="D74"/>
  <c r="D73"/>
  <c r="D72"/>
  <c r="D71"/>
  <c r="D70"/>
  <c r="D69"/>
  <c r="F68"/>
  <c r="E68"/>
  <c r="D68"/>
  <c r="D67"/>
  <c r="D66"/>
  <c r="D65"/>
  <c r="F64"/>
  <c r="E64"/>
  <c r="D64"/>
  <c r="D63"/>
  <c r="D62"/>
  <c r="D61"/>
  <c r="D60"/>
  <c r="D59"/>
  <c r="D58"/>
  <c r="D57"/>
  <c r="D56"/>
  <c r="D55"/>
  <c r="D54"/>
  <c r="D53"/>
  <c r="D52"/>
  <c r="F51"/>
  <c r="E51"/>
  <c r="D51"/>
  <c r="D50"/>
  <c r="D49"/>
  <c r="D48"/>
  <c r="D47"/>
  <c r="D46"/>
  <c r="D45"/>
  <c r="D44"/>
  <c r="D43"/>
  <c r="D42"/>
  <c r="D41"/>
  <c r="D40"/>
  <c r="D39"/>
  <c r="D38"/>
  <c r="D37"/>
  <c r="D36"/>
  <c r="D35"/>
  <c r="D34"/>
  <c r="D33"/>
  <c r="D32"/>
  <c r="D31"/>
  <c r="D30"/>
  <c r="D29"/>
  <c r="D28"/>
  <c r="D27"/>
  <c r="D26"/>
  <c r="D25"/>
  <c r="D24"/>
  <c r="F23"/>
  <c r="E23"/>
  <c r="D23"/>
  <c r="D22"/>
  <c r="D21"/>
  <c r="D20"/>
  <c r="D19"/>
  <c r="D18"/>
  <c r="D17"/>
  <c r="D16"/>
  <c r="D15"/>
  <c r="D14"/>
  <c r="D13"/>
  <c r="D12"/>
  <c r="D11"/>
  <c r="D10"/>
  <c r="F9"/>
  <c r="E9"/>
  <c r="D9"/>
  <c r="F8"/>
  <c r="E8"/>
  <c r="D8"/>
  <c r="G84" i="5"/>
  <c r="F84"/>
  <c r="G83"/>
  <c r="F83"/>
  <c r="G82"/>
  <c r="F82"/>
  <c r="G81"/>
  <c r="F81"/>
  <c r="G80"/>
  <c r="F80"/>
  <c r="G79"/>
  <c r="F79"/>
  <c r="G78"/>
  <c r="F78"/>
  <c r="G77"/>
  <c r="F77"/>
  <c r="G76"/>
  <c r="F76"/>
  <c r="G75"/>
  <c r="F75"/>
  <c r="G74"/>
  <c r="F74"/>
  <c r="G73"/>
  <c r="F73"/>
  <c r="G72"/>
  <c r="F72"/>
  <c r="G71"/>
  <c r="F71"/>
  <c r="G70"/>
  <c r="F70"/>
  <c r="G69"/>
  <c r="F69"/>
  <c r="G68"/>
  <c r="F68"/>
  <c r="G67"/>
  <c r="F67"/>
  <c r="G66"/>
  <c r="F66"/>
  <c r="G65"/>
  <c r="F65"/>
  <c r="G64"/>
  <c r="F64"/>
  <c r="G63"/>
  <c r="F63"/>
  <c r="G62"/>
  <c r="F62"/>
  <c r="G61"/>
  <c r="F61"/>
  <c r="G60"/>
  <c r="F60"/>
  <c r="G59"/>
  <c r="F59"/>
  <c r="G58"/>
  <c r="G57"/>
  <c r="G56"/>
  <c r="G55"/>
  <c r="G54"/>
  <c r="G53"/>
  <c r="F53"/>
  <c r="E53"/>
  <c r="G52"/>
  <c r="G51"/>
  <c r="G50"/>
  <c r="G49"/>
  <c r="G48"/>
  <c r="G47"/>
  <c r="G46"/>
  <c r="G45"/>
  <c r="G44"/>
  <c r="G43"/>
  <c r="F43"/>
  <c r="E43"/>
  <c r="G42"/>
  <c r="G41"/>
  <c r="G40"/>
  <c r="G39"/>
  <c r="F39"/>
  <c r="E39"/>
  <c r="G38"/>
  <c r="G37"/>
  <c r="G36"/>
  <c r="G35"/>
  <c r="G34"/>
  <c r="G33"/>
  <c r="G32"/>
  <c r="F32"/>
  <c r="E32"/>
  <c r="G31"/>
  <c r="G30"/>
  <c r="G29"/>
  <c r="G28"/>
  <c r="G27"/>
  <c r="G26"/>
  <c r="G25"/>
  <c r="G24"/>
  <c r="F24"/>
  <c r="E24"/>
  <c r="G23"/>
  <c r="G22"/>
  <c r="G21"/>
  <c r="G20"/>
  <c r="G19"/>
  <c r="G18"/>
  <c r="G17"/>
  <c r="G16"/>
  <c r="G15"/>
  <c r="G14"/>
  <c r="G13"/>
  <c r="F13"/>
  <c r="E13"/>
  <c r="G12"/>
  <c r="G11"/>
  <c r="G10"/>
  <c r="G9"/>
  <c r="G8"/>
  <c r="F8"/>
  <c r="E8"/>
  <c r="I7"/>
  <c r="H7"/>
  <c r="G7"/>
  <c r="F7"/>
  <c r="E7"/>
  <c r="E38" i="4"/>
  <c r="D38"/>
  <c r="B38"/>
  <c r="D34"/>
  <c r="D33"/>
  <c r="D32"/>
  <c r="D31"/>
  <c r="D30"/>
  <c r="D29"/>
  <c r="D28"/>
  <c r="D27"/>
  <c r="D26"/>
  <c r="D25"/>
  <c r="D24"/>
  <c r="D23"/>
  <c r="D22"/>
  <c r="D21"/>
  <c r="D20"/>
  <c r="D19"/>
  <c r="D18"/>
  <c r="D17"/>
  <c r="D16"/>
  <c r="D15"/>
  <c r="D14"/>
  <c r="D13"/>
  <c r="D12"/>
  <c r="D11"/>
  <c r="D10"/>
  <c r="D9"/>
  <c r="D8"/>
  <c r="D7"/>
  <c r="E6"/>
  <c r="D6"/>
  <c r="D40" i="1"/>
  <c r="B40"/>
  <c r="D35"/>
  <c r="B35"/>
</calcChain>
</file>

<file path=xl/sharedStrings.xml><?xml version="1.0" encoding="utf-8"?>
<sst xmlns="http://schemas.openxmlformats.org/spreadsheetml/2006/main" count="1220" uniqueCount="631">
  <si>
    <t>表1</t>
  </si>
  <si>
    <t>部门收支总表</t>
  </si>
  <si>
    <t>单位：元</t>
  </si>
  <si>
    <t>收          入</t>
  </si>
  <si>
    <t>支             出</t>
  </si>
  <si>
    <t>项              目</t>
  </si>
  <si>
    <t>2019年预算数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</si>
  <si>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</si>
  <si>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</si>
  <si>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</si>
  <si>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</si>
  <si>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</si>
  <si>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</si>
  <si>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</si>
  <si>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</si>
  <si>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</si>
  <si>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</si>
  <si>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</si>
  <si>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</si>
  <si>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</si>
  <si>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</si>
  <si>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</si>
  <si>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</si>
  <si>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</si>
  <si>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</si>
  <si>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</si>
  <si>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</si>
  <si>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</si>
  <si>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</si>
  <si>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</si>
  <si>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</si>
  <si>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</si>
  <si>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</si>
  <si>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</si>
  <si>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</si>
  <si>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</si>
  <si>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</si>
  <si>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</si>
  <si>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</si>
  <si>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</si>
  <si>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二十八、债务利息支出</t>
  </si>
  <si>
    <t>二十九、债务发行费用支出</t>
  </si>
  <si>
    <t>本  年  收  入  合  计</t>
  </si>
  <si>
    <t>本  年  支  出  合  计</t>
  </si>
  <si>
    <t>七、用事业基金弥补收支差额</t>
  </si>
  <si>
    <t xml:space="preserve">二十九、事业单位结余分配 </t>
  </si>
  <si>
    <t>八、上年结转</t>
  </si>
  <si>
    <t xml:space="preserve">    其中：转入事业基金</t>
  </si>
  <si>
    <t xml:space="preserve"> </t>
  </si>
  <si>
    <t>三十、结转下年</t>
  </si>
  <si>
    <t>收      入      总      计</t>
  </si>
  <si>
    <t>支      出      总      计</t>
  </si>
  <si>
    <t>表1-1</t>
  </si>
  <si>
    <t>部门收入总表</t>
  </si>
  <si>
    <t>项    目</t>
  </si>
  <si>
    <t>合计</t>
  </si>
  <si>
    <t>上年结转</t>
  </si>
  <si>
    <t>一般公共预算拨款收入</t>
  </si>
  <si>
    <t>政府性基金预算拨款收入</t>
  </si>
  <si>
    <t>国有资本经营预算拨款收入</t>
  </si>
  <si>
    <t>事业收入</t>
  </si>
  <si>
    <t>事业单位经营收入</t>
  </si>
  <si>
    <t>转移性收入</t>
  </si>
  <si>
    <t>其他收入</t>
  </si>
  <si>
    <t>用事业基金弥补收支差额</t>
  </si>
  <si>
    <t>科目编码</t>
  </si>
  <si>
    <t>单位代码</t>
  </si>
  <si>
    <t>单位名称  （科目）</t>
  </si>
  <si>
    <t>金额</t>
  </si>
  <si>
    <t>其中：教育收费</t>
  </si>
  <si>
    <t>小计</t>
  </si>
  <si>
    <t>上级补助收入</t>
  </si>
  <si>
    <t>附属单位上缴收入</t>
  </si>
  <si>
    <t>从其他部门取得的收入</t>
  </si>
  <si>
    <t>从不同级政府取得的收入</t>
  </si>
  <si>
    <t>类</t>
  </si>
  <si>
    <t>款</t>
  </si>
  <si>
    <t>项</t>
  </si>
  <si>
    <t>**</t>
  </si>
  <si>
    <t>506101</t>
  </si>
  <si>
    <t>通川区工业园区管委会</t>
  </si>
  <si>
    <t>208</t>
  </si>
  <si>
    <t>05</t>
  </si>
  <si>
    <t xml:space="preserve">  506101</t>
  </si>
  <si>
    <t xml:space="preserve">  机关事业单位基本养老保险缴费支出</t>
  </si>
  <si>
    <t>99</t>
  </si>
  <si>
    <t>01</t>
  </si>
  <si>
    <t xml:space="preserve">  其他社会保障和就业支出</t>
  </si>
  <si>
    <t>210</t>
  </si>
  <si>
    <t>11</t>
  </si>
  <si>
    <t>02</t>
  </si>
  <si>
    <t xml:space="preserve">  事业单位医疗</t>
  </si>
  <si>
    <t>215</t>
  </si>
  <si>
    <t>08</t>
  </si>
  <si>
    <t xml:space="preserve">  行政运行（支持中小企业发展和管理支出）</t>
  </si>
  <si>
    <t xml:space="preserve">  一般行政管理事务（支持中小企业发展和管理支出）</t>
  </si>
  <si>
    <t>221</t>
  </si>
  <si>
    <t xml:space="preserve">  住房公积金</t>
  </si>
  <si>
    <t>表1-2</t>
  </si>
  <si>
    <t>部门支出总表</t>
  </si>
  <si>
    <t>基本支出</t>
  </si>
  <si>
    <t>项目支出</t>
  </si>
  <si>
    <t>上缴上级支出</t>
  </si>
  <si>
    <t>对附属单位补助支出</t>
  </si>
  <si>
    <t>表2</t>
  </si>
  <si>
    <t>财政拨款收支预算总表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</si>
  <si>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</si>
  <si>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</si>
  <si>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</si>
  <si>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</si>
  <si>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</si>
  <si>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</si>
  <si>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</si>
  <si>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</si>
  <si>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</si>
  <si>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</si>
  <si>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</si>
  <si>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</si>
  <si>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</si>
  <si>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</si>
  <si>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</si>
  <si>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</si>
  <si>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文化体育与传媒支出</t>
  </si>
  <si>
    <t xml:space="preserve">  上年财政拨款资金结转</t>
  </si>
  <si>
    <t xml:space="preserve">  社会保障和就业支出</t>
  </si>
  <si>
    <t xml:space="preserve">  社会保险基金支出</t>
  </si>
  <si>
    <t xml:space="preserve">  医疗卫生与计划生育支出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</si>
  <si>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</si>
  <si>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</si>
  <si>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</si>
  <si>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</si>
  <si>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</si>
  <si>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</si>
  <si>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</si>
  <si>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</si>
  <si>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</si>
  <si>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</si>
  <si>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</si>
  <si>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</si>
  <si>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</si>
  <si>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</si>
  <si>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</si>
  <si>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</si>
  <si>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</si>
  <si>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</si>
  <si>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</si>
  <si>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二、结转下年</t>
  </si>
  <si>
    <t>表2-1</t>
  </si>
  <si>
    <t>财政拨款支出预算表（政府经济分类科目）</t>
  </si>
  <si>
    <t>总计</t>
  </si>
  <si>
    <t>当年财政拨款安排</t>
  </si>
  <si>
    <t>上年结转安排</t>
  </si>
  <si>
    <t>单位名称（科目）</t>
  </si>
  <si>
    <t>一般公共预算拨款</t>
  </si>
  <si>
    <t>政府性基金安排</t>
  </si>
  <si>
    <t>国有资本经营预算安排</t>
  </si>
  <si>
    <t>501</t>
  </si>
  <si>
    <t>机关工资福利支出</t>
  </si>
  <si>
    <t xml:space="preserve"> 501</t>
  </si>
  <si>
    <t xml:space="preserve">  工资奖金津补贴</t>
  </si>
  <si>
    <t xml:space="preserve">  社会保障缴费</t>
  </si>
  <si>
    <t>03</t>
  </si>
  <si>
    <t xml:space="preserve">  其他工资福利支出</t>
  </si>
  <si>
    <t>502</t>
  </si>
  <si>
    <t>机关商品和服务支出</t>
  </si>
  <si>
    <t xml:space="preserve"> 502</t>
  </si>
  <si>
    <t xml:space="preserve">  办公经费</t>
  </si>
  <si>
    <t xml:space="preserve">  会议费</t>
  </si>
  <si>
    <t xml:space="preserve">  培训费</t>
  </si>
  <si>
    <t>04</t>
  </si>
  <si>
    <t xml:space="preserve">  专用材料购置费</t>
  </si>
  <si>
    <t xml:space="preserve">  委托业务费</t>
  </si>
  <si>
    <t>06</t>
  </si>
  <si>
    <t xml:space="preserve">  公务接待费</t>
  </si>
  <si>
    <t>07</t>
  </si>
  <si>
    <t xml:space="preserve">  因公出国（境）费用</t>
  </si>
  <si>
    <t xml:space="preserve">  公务用车运行维护费</t>
  </si>
  <si>
    <t>09</t>
  </si>
  <si>
    <t xml:space="preserve">  维修（护）费</t>
  </si>
  <si>
    <t xml:space="preserve">  其他商品和服务支出</t>
  </si>
  <si>
    <t>503</t>
  </si>
  <si>
    <t>机关资本性支出（一）</t>
  </si>
  <si>
    <t xml:space="preserve"> 503</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</si>
  <si>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</si>
  <si>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</si>
  <si>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</si>
  <si>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</si>
  <si>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</si>
  <si>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</si>
  <si>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</si>
  <si>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504</t>
  </si>
  <si>
    <t>资本性支出（二）</t>
  </si>
  <si>
    <t xml:space="preserve"> 504</t>
  </si>
  <si>
    <t>505</t>
  </si>
  <si>
    <t>对事业单位经常性补助</t>
  </si>
  <si>
    <t xml:space="preserve"> 505</t>
  </si>
  <si>
    <t xml:space="preserve">  工资福利支出</t>
  </si>
  <si>
    <t xml:space="preserve">  商品和服务支出</t>
  </si>
  <si>
    <t xml:space="preserve">  其他对事业单位补助</t>
  </si>
  <si>
    <t>506</t>
  </si>
  <si>
    <t>对事业单位资本性补助</t>
  </si>
  <si>
    <t xml:space="preserve"> 506</t>
  </si>
  <si>
    <t xml:space="preserve">  资本性支出（一）</t>
  </si>
  <si>
    <t xml:space="preserve">  资本性支出（二）</t>
  </si>
  <si>
    <t>507</t>
  </si>
  <si>
    <t>对企业补助</t>
  </si>
  <si>
    <t xml:space="preserve"> 507</t>
  </si>
  <si>
    <t xml:space="preserve">  费用补贴</t>
  </si>
  <si>
    <t xml:space="preserve">  利息补贴</t>
  </si>
  <si>
    <t xml:space="preserve">  其他对企业补助</t>
  </si>
  <si>
    <t>508</t>
  </si>
  <si>
    <t>对企业资本性支出</t>
  </si>
  <si>
    <t xml:space="preserve"> 508</t>
  </si>
  <si>
    <t xml:space="preserve">  对企业资本性支出（一）</t>
  </si>
  <si>
    <t xml:space="preserve">  对企业资本性支出（二）</t>
  </si>
  <si>
    <t>509</t>
  </si>
  <si>
    <t>对个人和家庭的补助</t>
  </si>
  <si>
    <t xml:space="preserve"> 509</t>
  </si>
  <si>
    <t xml:space="preserve">  社会福利和救助</t>
  </si>
  <si>
    <t xml:space="preserve">  助学金</t>
  </si>
  <si>
    <t xml:space="preserve">  个人农业生产补贴</t>
  </si>
  <si>
    <t xml:space="preserve">  离退休费</t>
  </si>
  <si>
    <t xml:space="preserve">  其他对个人和家庭补助</t>
  </si>
  <si>
    <t>510</t>
  </si>
  <si>
    <t>对社会保障基金补助</t>
  </si>
  <si>
    <t xml:space="preserve"> 510</t>
  </si>
  <si>
    <t xml:space="preserve">  对社会保险基金补助</t>
  </si>
  <si>
    <t xml:space="preserve">  补充全国社会保障基金</t>
  </si>
  <si>
    <t>511</t>
  </si>
  <si>
    <t>债务利息及费用支出</t>
  </si>
  <si>
    <t xml:space="preserve"> 511</t>
  </si>
  <si>
    <t xml:space="preserve">  国内债务付息</t>
  </si>
  <si>
    <t xml:space="preserve">  国外债务付息</t>
  </si>
  <si>
    <t xml:space="preserve">  国内债务发行费用</t>
  </si>
  <si>
    <t xml:space="preserve">  国外债务发行费用</t>
  </si>
  <si>
    <t>512</t>
  </si>
  <si>
    <t>债务还本支出</t>
  </si>
  <si>
    <t xml:space="preserve"> 512</t>
  </si>
  <si>
    <t xml:space="preserve">  国内债务还本</t>
  </si>
  <si>
    <t xml:space="preserve">  国外债务还本</t>
  </si>
  <si>
    <t>513</t>
  </si>
  <si>
    <t>转移性支出</t>
  </si>
  <si>
    <t xml:space="preserve"> 513</t>
  </si>
  <si>
    <t xml:space="preserve">  上下级政府间转移性支出</t>
  </si>
  <si>
    <t xml:space="preserve">  债务转贷</t>
  </si>
  <si>
    <t xml:space="preserve">  调出资金</t>
  </si>
  <si>
    <t xml:space="preserve">  安排预算稳定调节基金</t>
  </si>
  <si>
    <t xml:space="preserve">  补充预算周转金</t>
  </si>
  <si>
    <t>514</t>
  </si>
  <si>
    <t>预备费及预留</t>
  </si>
  <si>
    <t xml:space="preserve"> 514</t>
  </si>
  <si>
    <t xml:space="preserve">  预留</t>
  </si>
  <si>
    <t>599</t>
  </si>
  <si>
    <t>其他支出</t>
  </si>
  <si>
    <t xml:space="preserve"> 599</t>
  </si>
  <si>
    <t xml:space="preserve">  赠与</t>
  </si>
  <si>
    <t xml:space="preserve">  国家赔偿费用支出</t>
  </si>
  <si>
    <t xml:space="preserve">  对民间非营利组织和群众性自治组织补贴</t>
  </si>
  <si>
    <t>表3</t>
  </si>
  <si>
    <t>一般公共预算支出总表</t>
  </si>
  <si>
    <t>工资福利支出</t>
  </si>
  <si>
    <t>商品和服务支出</t>
  </si>
  <si>
    <t>资本性支出（基本建设）</t>
  </si>
  <si>
    <t>资本性支出</t>
  </si>
  <si>
    <t>对企业补助（基本建设）</t>
  </si>
  <si>
    <t>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</si>
  <si>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</si>
  <si>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</si>
  <si>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</si>
  <si>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</si>
  <si>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</si>
  <si>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</si>
  <si>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</si>
  <si>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</si>
  <si>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</si>
  <si>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</si>
  <si>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</si>
  <si>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</si>
  <si>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</si>
  <si>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</si>
  <si>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</si>
  <si>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</si>
  <si>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</si>
  <si>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</si>
  <si>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</si>
  <si>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</si>
  <si>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</si>
  <si>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</si>
  <si>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</si>
  <si>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</si>
  <si>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</si>
  <si>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</si>
  <si>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</si>
  <si>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</si>
  <si>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</si>
  <si>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</si>
  <si>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</si>
  <si>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</si>
  <si>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</si>
  <si>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</si>
  <si>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</si>
  <si>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</si>
  <si>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</si>
  <si>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</si>
  <si>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</si>
  <si>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</si>
  <si>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</si>
  <si>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</si>
  <si>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</si>
  <si>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</si>
  <si>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</si>
  <si>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</si>
  <si>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</si>
  <si>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</si>
  <si>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</si>
  <si>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</si>
  <si>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</si>
  <si>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</si>
  <si>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</si>
  <si>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</si>
  <si>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</si>
  <si>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</si>
  <si>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</si>
  <si>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</si>
  <si>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</si>
  <si>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</si>
  <si>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</si>
  <si>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</si>
  <si>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</si>
  <si>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</si>
  <si>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</si>
  <si>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</si>
  <si>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</si>
  <si>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</si>
  <si>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</si>
  <si>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</si>
  <si>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</si>
  <si>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</si>
  <si>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</si>
  <si>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</si>
  <si>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</si>
  <si>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</si>
  <si>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</si>
  <si>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补充全国社会保障基金</t>
  </si>
  <si>
    <t>预备费</t>
  </si>
  <si>
    <t>国家赔偿费用支出</t>
  </si>
  <si>
    <t>对民间非营利组织和群众性自治组</t>
  </si>
  <si>
    <t>一般行政管理事务（支持中小企业发展和管理支出）</t>
  </si>
  <si>
    <t>其他社会保障和就业支出</t>
  </si>
  <si>
    <t>事业单位医疗</t>
  </si>
  <si>
    <t>机关事业单位基本养老保险缴费支出</t>
  </si>
  <si>
    <t>行政运行（支持中小企业发展和管理支出）</t>
  </si>
  <si>
    <t>表3-1</t>
  </si>
  <si>
    <t>一般公共预算基本支出预算表</t>
  </si>
  <si>
    <t>经济分类科目</t>
  </si>
  <si>
    <t>人员经费</t>
  </si>
  <si>
    <t>公用经费</t>
  </si>
  <si>
    <t>301</t>
  </si>
  <si>
    <t xml:space="preserve">  基本工资</t>
  </si>
  <si>
    <t xml:space="preserve">  津贴补贴</t>
  </si>
  <si>
    <t xml:space="preserve">  奖金</t>
  </si>
  <si>
    <t xml:space="preserve">  伙食补助</t>
  </si>
  <si>
    <t xml:space="preserve">  绩效工资</t>
  </si>
  <si>
    <t xml:space="preserve">  机关事业单位基本养老保险缴费</t>
  </si>
  <si>
    <t xml:space="preserve">  职业年金缴费</t>
  </si>
  <si>
    <t>10</t>
  </si>
  <si>
    <t xml:space="preserve">  职工基本医疗保险缴费</t>
  </si>
  <si>
    <t xml:space="preserve">  公务员医疗补助缴费</t>
  </si>
  <si>
    <t>12</t>
  </si>
  <si>
    <t xml:space="preserve">  其他社会保障缴费</t>
  </si>
  <si>
    <t>13</t>
  </si>
  <si>
    <t>14</t>
  </si>
  <si>
    <t xml:space="preserve">  医疗费</t>
  </si>
  <si>
    <t>302</t>
  </si>
  <si>
    <t xml:space="preserve">  办公费</t>
  </si>
  <si>
    <t xml:space="preserve">  印刷费</t>
  </si>
  <si>
    <t xml:space="preserve">  咨询费</t>
  </si>
  <si>
    <t xml:space="preserve">  手续费</t>
  </si>
  <si>
    <t xml:space="preserve">  水费</t>
  </si>
  <si>
    <t xml:space="preserve">  电费</t>
  </si>
  <si>
    <t xml:space="preserve">  邮电费</t>
  </si>
  <si>
    <t>30</t>
  </si>
  <si>
    <t xml:space="preserve">  取暖费</t>
  </si>
  <si>
    <t xml:space="preserve">  差率费</t>
  </si>
  <si>
    <t xml:space="preserve">  差旅费</t>
  </si>
  <si>
    <t xml:space="preserve">  因公出国</t>
  </si>
  <si>
    <t xml:space="preserve">  维修(护)费</t>
  </si>
  <si>
    <t xml:space="preserve">  维修维护费</t>
  </si>
  <si>
    <t>15</t>
  </si>
  <si>
    <t>16</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</si>
  <si>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</si>
  <si>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</si>
  <si>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</si>
  <si>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</si>
  <si>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</si>
  <si>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</si>
  <si>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</si>
  <si>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</si>
  <si>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</si>
  <si>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</si>
  <si>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</si>
  <si>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</si>
  <si>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</si>
  <si>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</si>
  <si>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</si>
  <si>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39</t>
  </si>
  <si>
    <t xml:space="preserve">  其他交通费用</t>
  </si>
  <si>
    <t>40</t>
  </si>
  <si>
    <t xml:space="preserve">  税金及附加</t>
  </si>
  <si>
    <t>303</t>
  </si>
  <si>
    <t xml:space="preserve">  离休费</t>
  </si>
  <si>
    <t xml:space="preserve">  退休费</t>
  </si>
  <si>
    <t xml:space="preserve">  退职退役费</t>
  </si>
  <si>
    <t xml:space="preserve">  抚恤金</t>
  </si>
  <si>
    <t xml:space="preserve">  生活补助</t>
  </si>
  <si>
    <t xml:space="preserve">  救济费</t>
  </si>
  <si>
    <t xml:space="preserve">  医疗费补助</t>
  </si>
  <si>
    <t xml:space="preserve">  奖励金</t>
  </si>
  <si>
    <t xml:space="preserve">  体检费</t>
  </si>
  <si>
    <t xml:space="preserve">  其他对个人和家庭的补助支出</t>
  </si>
  <si>
    <t>资本性支出(基本建设)</t>
  </si>
  <si>
    <t xml:space="preserve">  办公设备购置</t>
  </si>
  <si>
    <t xml:space="preserve">  专用设备购置</t>
  </si>
  <si>
    <t>19</t>
  </si>
  <si>
    <t xml:space="preserve">  其他交通工具购置</t>
  </si>
  <si>
    <t xml:space="preserve">  对民间非盈利组织和群众性自治组织补助</t>
  </si>
  <si>
    <t>表3-2</t>
  </si>
  <si>
    <t>一般公共预算项目支出表</t>
  </si>
  <si>
    <t>单位名称  （项目）</t>
  </si>
  <si>
    <t xml:space="preserve">  公务接待、维修</t>
  </si>
  <si>
    <t>表3-3</t>
  </si>
  <si>
    <t>一般公共预算“三公”经费支出预算表</t>
  </si>
  <si>
    <t>单位编码</t>
  </si>
  <si>
    <t>单位名称</t>
  </si>
  <si>
    <t>当年财政拨款预算安排</t>
  </si>
  <si>
    <t>公务用车购置及运行费</t>
  </si>
  <si>
    <t>公务用车购置费</t>
  </si>
  <si>
    <t>公务用车运行费</t>
  </si>
  <si>
    <t>表4</t>
  </si>
  <si>
    <t>政府性基金支出预算表</t>
  </si>
  <si>
    <t/>
  </si>
  <si>
    <t>本年政府性基金预算支出</t>
  </si>
  <si>
    <t>表4-1</t>
  </si>
  <si>
    <t>政府性基金预算“三公”经费支出预算表</t>
  </si>
  <si>
    <t>表5</t>
  </si>
  <si>
    <t>国有资本经营预算支出预算表</t>
  </si>
  <si>
    <t>本年国有资本经营预算支出</t>
  </si>
  <si>
    <t>附件1-1</t>
  </si>
  <si>
    <t>专项预算项目绩效目标申报表</t>
  </si>
  <si>
    <t>（   2019  ）年度</t>
  </si>
  <si>
    <t xml:space="preserve">     项目名称：魏兴镇污水处理厂污水处理服务费                                    部门（单位)：工业集中区管理委员会</t>
  </si>
  <si>
    <t xml:space="preserve">     项目联系人： 汤雯评                                            联系电话：18111781657                                                                                                     </t>
    <phoneticPr fontId="19" type="noConversion"/>
  </si>
  <si>
    <t>项目类别</t>
  </si>
  <si>
    <r>
      <t xml:space="preserve">1.区委、区政府研究确定项目  </t>
    </r>
    <r>
      <rPr>
        <sz val="11"/>
        <color theme="1"/>
        <rFont val="Arial"/>
        <family val="2"/>
      </rPr>
      <t>√</t>
    </r>
    <r>
      <rPr>
        <sz val="11"/>
        <color theme="1"/>
        <rFont val="宋体"/>
        <family val="3"/>
        <charset val="134"/>
      </rPr>
      <t xml:space="preserve">     文件号：通区府定字〔2017〕354号
2.中央、省、市行业规划确定项目  □ 文件号：
3.区级行业规划确定项目 □          文件号：  
4.其他项目  □                     文件号：</t>
    </r>
  </si>
  <si>
    <t>项目预算设立依据</t>
  </si>
  <si>
    <t>文件概述：2017年11月28日，达州市通川区第十一届人民政府第29次常务会议研究了《关于魏兴镇污水处理厂视为商业运营及污水处理服务费相关事项的请示》，会议议定（一）原则同意该《请示》，同意污水处理厂商业运营日为2016年9月1日。（二）由陈茂同志牵头，组织区财政局、发改局、工业园区，研究确定工业园区企业污水处理费收取价格。（多个文件时分别概述）</t>
  </si>
  <si>
    <t>项目资金来源</t>
  </si>
  <si>
    <t>资金来源</t>
  </si>
  <si>
    <t>预算申请数（万元，保留小数两位）</t>
  </si>
  <si>
    <t>中央 □     省 □      市 □   
区本级配套 □  本级资金  √</t>
  </si>
  <si>
    <t>其中：申请当年新增数</t>
  </si>
  <si>
    <t>非财政拨款</t>
  </si>
  <si>
    <t>预算测算标准及
测算过程</t>
  </si>
  <si>
    <t>根据2018年每月污水处理服务费，预算2019年每月35万元，全年共预算420万元。</t>
  </si>
  <si>
    <t>相关情况</t>
  </si>
  <si>
    <t>1.延续项目  □</t>
  </si>
  <si>
    <t>2019预算数420万元</t>
    <phoneticPr fontId="19" type="noConversion"/>
  </si>
  <si>
    <t>2018决算数     万元</t>
  </si>
  <si>
    <t>上年绩效考评结果：</t>
  </si>
  <si>
    <t>2.新增项目  √</t>
  </si>
  <si>
    <t>项目需要开展的主要工作（细化措施）</t>
  </si>
  <si>
    <t>污水处理厂出水水质标准：执行国家《城镇污水处理厂污染物排放标准》（GB18918-2002）规定的一级A标准。</t>
  </si>
  <si>
    <t>绩效目标</t>
  </si>
  <si>
    <t>一级指标</t>
  </si>
  <si>
    <t>二级指标</t>
  </si>
  <si>
    <t>三级指标
序号</t>
  </si>
  <si>
    <t>三级指标</t>
  </si>
  <si>
    <t>指标值</t>
  </si>
  <si>
    <t>备注</t>
  </si>
  <si>
    <t>项目完成目标</t>
    <phoneticPr fontId="19" type="noConversion"/>
  </si>
  <si>
    <t>数量指标</t>
    <phoneticPr fontId="19" type="noConversion"/>
  </si>
  <si>
    <t>完成污水处理</t>
    <phoneticPr fontId="19" type="noConversion"/>
  </si>
  <si>
    <t>每月16万吨</t>
    <phoneticPr fontId="19" type="noConversion"/>
  </si>
  <si>
    <t>项目完成目标三级指标20项中选填3项及以上指标</t>
    <phoneticPr fontId="19" type="noConversion"/>
  </si>
  <si>
    <t>修建   污水处理厂 基础设施</t>
  </si>
  <si>
    <t xml:space="preserve">   1  个</t>
  </si>
  <si>
    <t>修建 污水处理厂面积</t>
  </si>
  <si>
    <t>占地30亩</t>
  </si>
  <si>
    <t>开展 企业污水处理费收取 宣传活动</t>
  </si>
  <si>
    <t xml:space="preserve">     3次</t>
  </si>
  <si>
    <t>项目效果指标</t>
    <phoneticPr fontId="19" type="noConversion"/>
  </si>
  <si>
    <t>社会效益</t>
  </si>
  <si>
    <t xml:space="preserve">  污水处置落实率</t>
  </si>
  <si>
    <t>项目效果目标三级指标17项中选填2项及以上指标</t>
    <phoneticPr fontId="19" type="noConversion"/>
  </si>
  <si>
    <t xml:space="preserve">  污水处理厂  覆盖面</t>
  </si>
  <si>
    <t>工业集中区及魏兴镇、蒲家镇</t>
  </si>
  <si>
    <t>可持续性</t>
  </si>
  <si>
    <t xml:space="preserve">   污水处理厂 影响年限</t>
  </si>
  <si>
    <t>≥30年</t>
  </si>
  <si>
    <t xml:space="preserve">   污水处理厂使用年限</t>
  </si>
  <si>
    <t>生态效益指标</t>
  </si>
  <si>
    <t>改善  园区对入园企业的服务，园区污水处理 质量</t>
  </si>
  <si>
    <t>达到考核标准</t>
  </si>
  <si>
    <t>满意度指标</t>
  </si>
  <si>
    <t>服务对象满意度</t>
  </si>
  <si>
    <t>部门核签情况</t>
  </si>
  <si>
    <t>项目主管股室                                            财务股室          
负责人（签字）： 张中奎                                      负责人（签字）：王晓白
部门负责人（签字）：                                      时   间：</t>
    <phoneticPr fontId="19" type="noConversion"/>
  </si>
  <si>
    <t>财政局归口股室</t>
  </si>
  <si>
    <t>股室负责人意见：
                                                          时   间：</t>
  </si>
  <si>
    <t>填表说明：</t>
  </si>
  <si>
    <t>（一）本表一式二份，送财政局各归口股室。</t>
  </si>
  <si>
    <t>（二）绩效目标填报说明：</t>
  </si>
  <si>
    <t xml:space="preserve">    1、绩效目标包含三级指标，一级指标分为完成指标和效果指标两大类，完成指标包括数量指标、质量指标、时效指标和成本指标等二级指标，效果指标包括经济效益、社会效益、可持续性、满意度和生态效益等二级指标。每个二级指标下根据项目类型列出了相应三级指标。</t>
  </si>
  <si>
    <t xml:space="preserve">    2、部门（单位）可根据实际情况选填二级指标及相应的三级指标，若已设定的指标不适用，部门（单位）也可根据项目实际自行设置指标。</t>
  </si>
  <si>
    <t xml:space="preserve">    3、部门（单位）根据项目类型及实际情况在完成指标下填报（选填加自设）至少3个三级指标，在效果指标下填报（选填加自设）至少2个三级指标。</t>
  </si>
  <si>
    <t xml:space="preserve">   4、此表内容将作为项目绩效评价的依据。</t>
  </si>
  <si>
    <t>项目名称：清知研服务中心                               部门（单位)：工业集中区管理委员会</t>
    <phoneticPr fontId="19" type="noConversion"/>
  </si>
  <si>
    <t xml:space="preserve">项目联系人：杜林芳                                             联系电话：18180186111                                                                                                       </t>
    <phoneticPr fontId="19" type="noConversion"/>
  </si>
  <si>
    <t>1.区委、区政府研究确定项目  √     文件号：P[2017]146号
2.中央、省、市行业规划确定项目  □ 文件号：
3.区级行业规划确定项目 □          文件号：  
4.其他项目  □                     文件号：</t>
  </si>
  <si>
    <t>文件概述： 为促进科技成果转化，增强园区管理服务能力，为入园企业提供更好的质量决策咨询服务，实现区域经济可持续发展（多个文件时分别概述）</t>
    <phoneticPr fontId="19" type="noConversion"/>
  </si>
  <si>
    <t>中央   万元、省级    万元、市级     万元、区本级配套   万元、区本级资金19万元。合计19 万元</t>
    <phoneticPr fontId="19" type="noConversion"/>
  </si>
  <si>
    <t>合同约定每年19万元</t>
  </si>
  <si>
    <t>2019预算数19万元</t>
    <phoneticPr fontId="19" type="noConversion"/>
  </si>
  <si>
    <t>2.新增项目 √</t>
  </si>
  <si>
    <t>充分运用项目、技术评价、技术开发、技术标准制定、科技成果转化、商业模式提升等服务，解决企业最急需的问题，达到提升企业价值，孵化企业成长的效果。</t>
  </si>
  <si>
    <t>项目完成目标</t>
  </si>
  <si>
    <t>数量指标</t>
  </si>
  <si>
    <t>完成 企业服务专题培训</t>
    <phoneticPr fontId="19" type="noConversion"/>
  </si>
  <si>
    <t xml:space="preserve">    20小时</t>
    <phoneticPr fontId="19" type="noConversion"/>
  </si>
  <si>
    <t>项目完成目标三级指标20项中选填3项及以上指标</t>
  </si>
  <si>
    <t>开展清知研服务中心宣传活动</t>
    <phoneticPr fontId="19" type="noConversion"/>
  </si>
  <si>
    <t xml:space="preserve">     1次</t>
    <phoneticPr fontId="19" type="noConversion"/>
  </si>
  <si>
    <t>为园区企业提供生产经营发展咨询服务</t>
    <phoneticPr fontId="19" type="noConversion"/>
  </si>
  <si>
    <t>全年</t>
    <phoneticPr fontId="19" type="noConversion"/>
  </si>
  <si>
    <t xml:space="preserve">  清知研服务中心  覆盖面</t>
  </si>
  <si>
    <t>整个工业集中区所有入园企业</t>
    <phoneticPr fontId="19" type="noConversion"/>
  </si>
  <si>
    <t xml:space="preserve">   清知研服务中心 影响年限</t>
  </si>
  <si>
    <t>≥3年</t>
  </si>
  <si>
    <t xml:space="preserve">   清知研服务中心使用年限</t>
  </si>
  <si>
    <t>改善  园区对入园企业的服务 质量</t>
  </si>
  <si>
    <t>项目主管股室                                            财务股室          
负责人（签字）：                                       负责人（签字）：
部门负责人（签字）：                                      时   间：</t>
  </si>
  <si>
    <t xml:space="preserve">     项目名称：工业园区淤泥处置费用                                    部门（单位)：工业集中区管理委员会</t>
  </si>
  <si>
    <t xml:space="preserve">     项目联系人：张中奎                                             联系电话： 13198734162                                                                                                      </t>
    <phoneticPr fontId="28" type="noConversion"/>
  </si>
  <si>
    <t>1.区委、区政府研究确定项目  □     文件号：
2.中央、省、市行业规划确定项目  □ 文件号：
3.区级行业规划确定项目 √          文件号：2017年11月1日会议纪要、BOT协议  
4.其他项目  □                     文件号：</t>
  </si>
  <si>
    <t>文件概述：2017年11月1日，通川区环保局、国电达州发电有限公司、达州市农产品加工集中区管委会有关人员，在达州市农产品加工集中区三楼会议室就达州市通川区魏兴镇场镇生活污水处理厂脱水污泥交由国电达州发电有限公司处理相关事宜形成纪要如下：由管委会提供魏兴镇污水处理厂污泥的化验报告(含重金属），并交环保局备案。由达州市农产品加工集中区管委会下属企业达州市金地工业发展有限责任公司负责与国电达州发电公司签订污泥处置合同。</t>
  </si>
  <si>
    <t>中央     万元、省级      万元、市级       万元、
区本级配套      万元、区本级资金      80    万元。
合计    80     万元</t>
  </si>
  <si>
    <t>根据2018年淤泥处置费用，预算2019年全年共80万元。</t>
  </si>
  <si>
    <t>金地公司严格按照《城镇污水处理厂污染物排放标准》（GB18918-2002）进行污泥脱水处理，含水率&lt;80%，金地公司将污水处理所产生的全部污泥交由国电达州发电有限公司进行污泥与燃煤配烧处置。</t>
  </si>
  <si>
    <t>完成淤泥处置1095吨</t>
    <phoneticPr fontId="28" type="noConversion"/>
  </si>
  <si>
    <t xml:space="preserve">     个</t>
  </si>
  <si>
    <t>项目完成目标三级指标20项中选填3项及以上指标</t>
    <phoneticPr fontId="28" type="noConversion"/>
  </si>
  <si>
    <t>修建 污泥临时堆放池 基础设施</t>
  </si>
  <si>
    <t xml:space="preserve">   1 个</t>
  </si>
  <si>
    <t>修建污泥临时堆放池 面积</t>
  </si>
  <si>
    <t>约200㎡</t>
  </si>
  <si>
    <t>质量指标</t>
    <phoneticPr fontId="28" type="noConversion"/>
  </si>
  <si>
    <t xml:space="preserve">  污泥处置检验验收合格率</t>
  </si>
  <si>
    <t>项目效果指标</t>
    <phoneticPr fontId="28" type="noConversion"/>
  </si>
  <si>
    <t xml:space="preserve">   污泥处置落实率</t>
  </si>
  <si>
    <r>
      <t>项目效果目标三级指标1</t>
    </r>
    <r>
      <rPr>
        <sz val="9"/>
        <color theme="1"/>
        <rFont val="宋体"/>
        <family val="3"/>
        <charset val="134"/>
      </rPr>
      <t>7</t>
    </r>
    <r>
      <rPr>
        <sz val="9"/>
        <color theme="1"/>
        <rFont val="宋体"/>
        <charset val="134"/>
      </rPr>
      <t>项中选填</t>
    </r>
    <r>
      <rPr>
        <sz val="9"/>
        <color theme="1"/>
        <rFont val="宋体"/>
        <family val="3"/>
        <charset val="134"/>
      </rPr>
      <t>2</t>
    </r>
    <r>
      <rPr>
        <sz val="9"/>
        <color theme="1"/>
        <rFont val="宋体"/>
        <charset val="134"/>
      </rPr>
      <t>项及以上指标</t>
    </r>
    <phoneticPr fontId="28" type="noConversion"/>
  </si>
  <si>
    <t xml:space="preserve">  污泥处置  覆盖面</t>
  </si>
  <si>
    <t>魏兴、蒲家镇及工业园区所产生淤泥</t>
    <phoneticPr fontId="28" type="noConversion"/>
  </si>
  <si>
    <t xml:space="preserve">   污泥处置 影响年限</t>
  </si>
  <si>
    <t xml:space="preserve">   污泥处置使用年限</t>
  </si>
  <si>
    <t>改善  污水处理厂污泥处置 质量</t>
  </si>
  <si>
    <t>促进生态保护/生态文明建设</t>
  </si>
  <si>
    <t>有效</t>
  </si>
  <si>
    <t>附件1-2：</t>
    <phoneticPr fontId="34" type="noConversion"/>
  </si>
  <si>
    <t>整体支出绩效目标申报表</t>
    <phoneticPr fontId="34" type="noConversion"/>
  </si>
  <si>
    <r>
      <t>（</t>
    </r>
    <r>
      <rPr>
        <sz val="12"/>
        <rFont val="Times New Roman"/>
        <family val="1"/>
      </rPr>
      <t xml:space="preserve">     2019    </t>
    </r>
    <r>
      <rPr>
        <sz val="12"/>
        <rFont val="宋体"/>
        <family val="3"/>
        <charset val="134"/>
      </rPr>
      <t>）</t>
    </r>
    <r>
      <rPr>
        <sz val="12"/>
        <rFont val="Times New Roman"/>
        <family val="1"/>
      </rPr>
      <t xml:space="preserve"> </t>
    </r>
    <r>
      <rPr>
        <sz val="12"/>
        <rFont val="宋体"/>
        <family val="3"/>
        <charset val="134"/>
      </rPr>
      <t>年度</t>
    </r>
    <phoneticPr fontId="34" type="noConversion"/>
  </si>
  <si>
    <t>部门名称</t>
    <phoneticPr fontId="34" type="noConversion"/>
  </si>
  <si>
    <t>达州市通川区工业集中区管理委员会</t>
    <phoneticPr fontId="34" type="noConversion"/>
  </si>
  <si>
    <t>年度
主要
任务</t>
    <phoneticPr fontId="34" type="noConversion"/>
  </si>
  <si>
    <t>任务名称</t>
    <phoneticPr fontId="34" type="noConversion"/>
  </si>
  <si>
    <t>主要内容</t>
    <phoneticPr fontId="34" type="noConversion"/>
  </si>
  <si>
    <t>预算金额（万元）</t>
    <phoneticPr fontId="34" type="noConversion"/>
  </si>
  <si>
    <t>总额</t>
    <phoneticPr fontId="34" type="noConversion"/>
  </si>
  <si>
    <t>财政拨款</t>
    <phoneticPr fontId="34" type="noConversion"/>
  </si>
  <si>
    <t>其他资金</t>
    <phoneticPr fontId="34" type="noConversion"/>
  </si>
  <si>
    <t>任务1</t>
    <phoneticPr fontId="34" type="noConversion"/>
  </si>
  <si>
    <t>人员经费</t>
    <phoneticPr fontId="34" type="noConversion"/>
  </si>
  <si>
    <t>任务2</t>
    <phoneticPr fontId="34" type="noConversion"/>
  </si>
  <si>
    <t>公用经费</t>
    <phoneticPr fontId="34" type="noConversion"/>
  </si>
  <si>
    <t>任务3</t>
    <phoneticPr fontId="34" type="noConversion"/>
  </si>
  <si>
    <t>专项保留3个</t>
    <phoneticPr fontId="34" type="noConversion"/>
  </si>
  <si>
    <t>……</t>
    <phoneticPr fontId="34" type="noConversion"/>
  </si>
  <si>
    <t>金额合计</t>
    <phoneticPr fontId="34" type="noConversion"/>
  </si>
  <si>
    <t>年度
总体
目标</t>
    <phoneticPr fontId="34" type="noConversion"/>
  </si>
  <si>
    <t xml:space="preserve">
目标1：完成市级、区级下达的各项任务                                                                                          目标2：扎实抓好园区党建引领                                                                                          目标3：大力督导推进项目建设</t>
    <phoneticPr fontId="34" type="noConversion"/>
  </si>
  <si>
    <t>年
度
绩
效
指
标</t>
    <phoneticPr fontId="34" type="noConversion"/>
  </si>
  <si>
    <t>一级指标</t>
    <phoneticPr fontId="34" type="noConversion"/>
  </si>
  <si>
    <t>二级指标</t>
    <phoneticPr fontId="34" type="noConversion"/>
  </si>
  <si>
    <t>三级指标</t>
    <phoneticPr fontId="34" type="noConversion"/>
  </si>
  <si>
    <t>指标值（包含数字及文字描述）</t>
    <phoneticPr fontId="34" type="noConversion"/>
  </si>
  <si>
    <t>完成指标</t>
    <phoneticPr fontId="34" type="noConversion"/>
  </si>
  <si>
    <t>数量指标</t>
    <phoneticPr fontId="34" type="noConversion"/>
  </si>
  <si>
    <t xml:space="preserve"> 指标1：完成淤泥处置1095吨</t>
    <phoneticPr fontId="34" type="noConversion"/>
  </si>
  <si>
    <t>吨</t>
    <phoneticPr fontId="34" type="noConversion"/>
  </si>
  <si>
    <t xml:space="preserve"> 指标2：完成污水处理</t>
    <phoneticPr fontId="34" type="noConversion"/>
  </si>
  <si>
    <t>每月16万吨</t>
    <phoneticPr fontId="34" type="noConversion"/>
  </si>
  <si>
    <t xml:space="preserve"> 指标3：修建污泥临时堆放池</t>
    <phoneticPr fontId="34" type="noConversion"/>
  </si>
  <si>
    <t>面积约200㎡</t>
    <phoneticPr fontId="34" type="noConversion"/>
  </si>
  <si>
    <t>质量指标</t>
    <phoneticPr fontId="34" type="noConversion"/>
  </si>
  <si>
    <t xml:space="preserve"> 指标1：污泥处理检验验收合格率</t>
    <phoneticPr fontId="34" type="noConversion"/>
  </si>
  <si>
    <t xml:space="preserve"> 指标2：</t>
    <phoneticPr fontId="34" type="noConversion"/>
  </si>
  <si>
    <t xml:space="preserve"> ……</t>
    <phoneticPr fontId="34" type="noConversion"/>
  </si>
  <si>
    <t>时效指标</t>
    <phoneticPr fontId="34" type="noConversion"/>
  </si>
  <si>
    <t xml:space="preserve"> 指标1：</t>
    <phoneticPr fontId="34" type="noConversion"/>
  </si>
  <si>
    <t>成本指标</t>
    <phoneticPr fontId="34" type="noConversion"/>
  </si>
  <si>
    <t>效益指标</t>
    <phoneticPr fontId="34" type="noConversion"/>
  </si>
  <si>
    <t>经济效益
指标</t>
    <phoneticPr fontId="34" type="noConversion"/>
  </si>
  <si>
    <t>社会效益
指标</t>
    <phoneticPr fontId="34" type="noConversion"/>
  </si>
  <si>
    <t xml:space="preserve"> 指标1：污泥处理落实率</t>
    <phoneticPr fontId="34" type="noConversion"/>
  </si>
  <si>
    <t xml:space="preserve"> 指标2：污水处理厂</t>
    <phoneticPr fontId="34" type="noConversion"/>
  </si>
  <si>
    <t>覆盖工业集中区及魏兴镇、蒲家镇</t>
    <phoneticPr fontId="34" type="noConversion"/>
  </si>
  <si>
    <t>生态效益
指标</t>
    <phoneticPr fontId="34" type="noConversion"/>
  </si>
  <si>
    <t xml:space="preserve"> 指标1：改善园区对入园企业的服务</t>
    <phoneticPr fontId="34" type="noConversion"/>
  </si>
  <si>
    <t>污水处理质量达到考核标准</t>
    <phoneticPr fontId="34" type="noConversion"/>
  </si>
  <si>
    <t xml:space="preserve"> 指标2：促进生态保护、生态文明建设</t>
    <phoneticPr fontId="34" type="noConversion"/>
  </si>
  <si>
    <t>有效</t>
    <phoneticPr fontId="34" type="noConversion"/>
  </si>
  <si>
    <t>可持续影响
指标</t>
    <phoneticPr fontId="34" type="noConversion"/>
  </si>
  <si>
    <t xml:space="preserve"> 指标1：污泥处置影响年限</t>
    <phoneticPr fontId="34" type="noConversion"/>
  </si>
  <si>
    <t>≥3年</t>
    <phoneticPr fontId="34" type="noConversion"/>
  </si>
  <si>
    <t xml:space="preserve"> 指标2：污水处理厂影响年限</t>
    <phoneticPr fontId="34" type="noConversion"/>
  </si>
  <si>
    <t>≥30年</t>
    <phoneticPr fontId="34" type="noConversion"/>
  </si>
  <si>
    <t>满意度
指标</t>
    <phoneticPr fontId="34" type="noConversion"/>
  </si>
  <si>
    <t>满意度指标</t>
    <phoneticPr fontId="34" type="noConversion"/>
  </si>
  <si>
    <t xml:space="preserve"> 指标1：服务对象满意度</t>
    <phoneticPr fontId="34" type="noConversion"/>
  </si>
  <si>
    <t>备注：全口径填报</t>
    <phoneticPr fontId="34" type="noConversion"/>
  </si>
  <si>
    <t>2019预算数80万元</t>
    <phoneticPr fontId="1" type="noConversion"/>
  </si>
  <si>
    <t>中央   万元、省级   万元、市级  万元、区本级配套      万元、区本级资金420万元。合计420万元</t>
    <phoneticPr fontId="19" type="noConversion"/>
  </si>
</sst>
</file>

<file path=xl/styles.xml><?xml version="1.0" encoding="utf-8"?>
<styleSheet xmlns="http://schemas.openxmlformats.org/spreadsheetml/2006/main">
  <numFmts count="3">
    <numFmt numFmtId="176" formatCode="&quot;\&quot;#,##0.00_);\(&quot;\&quot;#,##0.00\)"/>
    <numFmt numFmtId="177" formatCode="#,##0.0000"/>
    <numFmt numFmtId="178" formatCode="###0.00"/>
  </numFmts>
  <fonts count="36">
    <font>
      <sz val="9"/>
      <color indexed="8"/>
      <name val="宋体"/>
      <charset val="134"/>
    </font>
    <font>
      <sz val="9"/>
      <name val="宋体"/>
      <charset val="134"/>
    </font>
    <font>
      <b/>
      <sz val="18"/>
      <name val="黑体"/>
      <charset val="134"/>
    </font>
    <font>
      <sz val="10"/>
      <name val="宋体"/>
      <charset val="134"/>
    </font>
    <font>
      <sz val="8"/>
      <color indexed="8"/>
      <name val="宋体"/>
      <charset val="134"/>
    </font>
    <font>
      <sz val="10"/>
      <color indexed="8"/>
      <name val="宋体"/>
      <charset val="134"/>
    </font>
    <font>
      <sz val="10"/>
      <color indexed="8"/>
      <name val="Times New Roman"/>
    </font>
    <font>
      <b/>
      <sz val="10"/>
      <color indexed="8"/>
      <name val="宋体"/>
      <charset val="134"/>
    </font>
    <font>
      <b/>
      <sz val="16"/>
      <name val="宋体"/>
      <charset val="134"/>
    </font>
    <font>
      <sz val="8"/>
      <name val="宋体"/>
      <charset val="134"/>
    </font>
    <font>
      <sz val="12"/>
      <color indexed="8"/>
      <name val="宋体"/>
      <charset val="134"/>
    </font>
    <font>
      <b/>
      <sz val="9"/>
      <name val="宋体"/>
      <charset val="134"/>
    </font>
    <font>
      <sz val="12"/>
      <name val="宋体"/>
      <charset val="134"/>
    </font>
    <font>
      <b/>
      <sz val="12"/>
      <color indexed="8"/>
      <name val="宋体"/>
      <charset val="134"/>
    </font>
    <font>
      <sz val="12"/>
      <name val="Times New Roman"/>
      <family val="1"/>
    </font>
    <font>
      <sz val="11"/>
      <color theme="1"/>
      <name val="宋体"/>
      <charset val="134"/>
      <scheme val="minor"/>
    </font>
    <font>
      <sz val="11"/>
      <color theme="1"/>
      <name val="宋体"/>
      <family val="3"/>
      <charset val="134"/>
      <scheme val="minor"/>
    </font>
    <font>
      <b/>
      <sz val="20"/>
      <color theme="1"/>
      <name val="宋体"/>
      <family val="3"/>
      <charset val="134"/>
      <scheme val="minor"/>
    </font>
    <font>
      <sz val="11"/>
      <color theme="1"/>
      <name val="宋体"/>
      <family val="3"/>
      <charset val="134"/>
    </font>
    <font>
      <sz val="9"/>
      <name val="宋体"/>
      <family val="3"/>
      <charset val="134"/>
      <scheme val="minor"/>
    </font>
    <font>
      <sz val="11"/>
      <color theme="1"/>
      <name val="Arial"/>
      <family val="2"/>
    </font>
    <font>
      <b/>
      <sz val="12"/>
      <color theme="1"/>
      <name val="宋体"/>
      <family val="3"/>
      <charset val="134"/>
    </font>
    <font>
      <sz val="12"/>
      <color theme="1"/>
      <name val="宋体"/>
      <family val="3"/>
      <charset val="134"/>
    </font>
    <font>
      <sz val="12"/>
      <name val="宋体"/>
      <family val="3"/>
      <charset val="134"/>
    </font>
    <font>
      <sz val="10"/>
      <color theme="1"/>
      <name val="宋体"/>
      <family val="3"/>
      <charset val="134"/>
      <scheme val="minor"/>
    </font>
    <font>
      <b/>
      <sz val="20"/>
      <color theme="1"/>
      <name val="宋体"/>
      <charset val="134"/>
      <scheme val="minor"/>
    </font>
    <font>
      <sz val="14"/>
      <color theme="1"/>
      <name val="宋体"/>
      <charset val="134"/>
      <scheme val="minor"/>
    </font>
    <font>
      <sz val="12"/>
      <color theme="1"/>
      <name val="宋体"/>
      <charset val="134"/>
    </font>
    <font>
      <sz val="9"/>
      <name val="宋体"/>
      <charset val="134"/>
      <scheme val="minor"/>
    </font>
    <font>
      <sz val="10"/>
      <color theme="1"/>
      <name val="宋体"/>
      <charset val="134"/>
    </font>
    <font>
      <sz val="9"/>
      <color theme="1"/>
      <name val="宋体"/>
      <charset val="134"/>
    </font>
    <font>
      <sz val="9"/>
      <color theme="1"/>
      <name val="宋体"/>
      <family val="3"/>
      <charset val="134"/>
    </font>
    <font>
      <b/>
      <sz val="12"/>
      <color theme="1"/>
      <name val="宋体"/>
      <charset val="134"/>
    </font>
    <font>
      <sz val="12"/>
      <name val="黑体"/>
      <family val="3"/>
      <charset val="134"/>
    </font>
    <font>
      <sz val="9"/>
      <name val="宋体"/>
      <family val="3"/>
      <charset val="134"/>
    </font>
    <font>
      <b/>
      <sz val="16"/>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1" fontId="0" fillId="0" borderId="0"/>
    <xf numFmtId="0" fontId="16" fillId="0" borderId="0">
      <alignment vertical="center"/>
    </xf>
    <xf numFmtId="0" fontId="23" fillId="0" borderId="0"/>
    <xf numFmtId="0" fontId="23" fillId="0" borderId="0"/>
    <xf numFmtId="0" fontId="15" fillId="0" borderId="0">
      <alignment vertical="center"/>
    </xf>
  </cellStyleXfs>
  <cellXfs count="391">
    <xf numFmtId="1" fontId="0" fillId="0" borderId="0" xfId="0" applyNumberFormat="1" applyFill="1"/>
    <xf numFmtId="0" fontId="1" fillId="0" borderId="0" xfId="0" applyNumberFormat="1" applyFont="1" applyFill="1"/>
    <xf numFmtId="0" fontId="1" fillId="2" borderId="0" xfId="0" applyNumberFormat="1" applyFont="1" applyFill="1"/>
    <xf numFmtId="0" fontId="1" fillId="2" borderId="0" xfId="0" applyNumberFormat="1" applyFont="1" applyFill="1" applyAlignment="1">
      <alignment horizontal="right" vertical="center"/>
    </xf>
    <xf numFmtId="0" fontId="1" fillId="0" borderId="1" xfId="0" applyNumberFormat="1" applyFont="1" applyFill="1" applyBorder="1" applyAlignment="1" applyProtection="1">
      <alignment horizontal="left"/>
    </xf>
    <xf numFmtId="0" fontId="1" fillId="0" borderId="0" xfId="0" applyNumberFormat="1" applyFont="1" applyFill="1" applyAlignment="1" applyProtection="1">
      <alignment horizontal="left"/>
    </xf>
    <xf numFmtId="0" fontId="3" fillId="0" borderId="0" xfId="0" applyNumberFormat="1" applyFont="1" applyFill="1" applyAlignment="1">
      <alignment horizontal="right"/>
    </xf>
    <xf numFmtId="0" fontId="1" fillId="0" borderId="2" xfId="0" applyNumberFormat="1" applyFont="1" applyFill="1" applyBorder="1" applyAlignment="1">
      <alignment horizontal="centerContinuous" vertical="center"/>
    </xf>
    <xf numFmtId="0" fontId="1" fillId="0" borderId="3" xfId="0" applyNumberFormat="1" applyFont="1" applyFill="1" applyBorder="1" applyAlignment="1">
      <alignment horizontal="centerContinuous" vertical="center"/>
    </xf>
    <xf numFmtId="0" fontId="1" fillId="0" borderId="4" xfId="0" applyNumberFormat="1" applyFont="1" applyFill="1" applyBorder="1" applyAlignment="1">
      <alignment horizontal="centerContinuous" vertical="center"/>
    </xf>
    <xf numFmtId="0" fontId="1" fillId="0" borderId="5" xfId="0" applyNumberFormat="1" applyFont="1" applyFill="1" applyBorder="1" applyAlignment="1">
      <alignment horizontal="centerContinuous" vertical="center"/>
    </xf>
    <xf numFmtId="1" fontId="1" fillId="0" borderId="5" xfId="0" applyNumberFormat="1" applyFont="1" applyFill="1" applyBorder="1" applyAlignment="1">
      <alignment horizontal="centerContinuous" vertical="center"/>
    </xf>
    <xf numFmtId="1" fontId="1" fillId="0" borderId="6" xfId="0" applyNumberFormat="1" applyFont="1" applyFill="1" applyBorder="1" applyAlignment="1">
      <alignment horizontal="centerContinuous" vertical="center"/>
    </xf>
    <xf numFmtId="0" fontId="1" fillId="0" borderId="6"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2"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49" fontId="1" fillId="0" borderId="6" xfId="0" applyNumberFormat="1" applyFont="1" applyFill="1" applyBorder="1" applyAlignment="1" applyProtection="1">
      <alignment vertical="center" wrapText="1"/>
    </xf>
    <xf numFmtId="178" fontId="1" fillId="0" borderId="5" xfId="0" applyNumberFormat="1" applyFont="1" applyFill="1" applyBorder="1" applyAlignment="1" applyProtection="1">
      <alignment vertical="center" wrapText="1"/>
    </xf>
    <xf numFmtId="178" fontId="1" fillId="0" borderId="9" xfId="0" applyNumberFormat="1" applyFont="1" applyFill="1" applyBorder="1" applyAlignment="1" applyProtection="1">
      <alignment vertical="center" wrapText="1"/>
    </xf>
    <xf numFmtId="0" fontId="0" fillId="2" borderId="0" xfId="0" applyNumberFormat="1" applyFont="1" applyFill="1"/>
    <xf numFmtId="0" fontId="0" fillId="0" borderId="0" xfId="0" applyNumberFormat="1" applyFont="1" applyFill="1"/>
    <xf numFmtId="0" fontId="0" fillId="2" borderId="0" xfId="0" applyNumberFormat="1" applyFont="1" applyFill="1" applyBorder="1"/>
    <xf numFmtId="0" fontId="1" fillId="2" borderId="0" xfId="0" applyNumberFormat="1" applyFont="1" applyFill="1" applyAlignment="1" applyProtection="1">
      <alignment vertical="center" wrapText="1"/>
    </xf>
    <xf numFmtId="0" fontId="3" fillId="0" borderId="0" xfId="0" applyNumberFormat="1" applyFont="1" applyFill="1"/>
    <xf numFmtId="0" fontId="3" fillId="0" borderId="0" xfId="0" applyNumberFormat="1" applyFont="1" applyFill="1" applyAlignment="1">
      <alignment horizontal="centerContinuous" vertical="center"/>
    </xf>
    <xf numFmtId="0" fontId="3" fillId="0" borderId="0" xfId="0" applyNumberFormat="1" applyFont="1" applyFill="1" applyAlignment="1">
      <alignment horizontal="right" vertical="center"/>
    </xf>
    <xf numFmtId="0" fontId="1" fillId="0" borderId="0" xfId="0" applyNumberFormat="1" applyFont="1" applyFill="1" applyAlignment="1"/>
    <xf numFmtId="0" fontId="1" fillId="0" borderId="10" xfId="0" applyNumberFormat="1" applyFont="1" applyFill="1" applyBorder="1" applyAlignment="1" applyProtection="1">
      <alignment horizontal="centerContinuous" vertical="center"/>
    </xf>
    <xf numFmtId="0" fontId="1" fillId="0" borderId="1" xfId="0" applyNumberFormat="1" applyFont="1" applyFill="1" applyBorder="1" applyAlignment="1" applyProtection="1">
      <alignment horizontal="centerContinuous" vertical="center"/>
    </xf>
    <xf numFmtId="0" fontId="1" fillId="0" borderId="11"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vertical="center" wrapText="1"/>
    </xf>
    <xf numFmtId="178" fontId="1" fillId="0" borderId="6" xfId="0" applyNumberFormat="1" applyFont="1" applyFill="1" applyBorder="1" applyAlignment="1" applyProtection="1">
      <alignment vertical="center" wrapText="1"/>
    </xf>
    <xf numFmtId="178" fontId="1" fillId="0" borderId="12" xfId="0" applyNumberFormat="1" applyFont="1" applyFill="1" applyBorder="1" applyAlignment="1" applyProtection="1">
      <alignment vertical="center" wrapText="1"/>
    </xf>
    <xf numFmtId="1" fontId="4" fillId="0" borderId="0" xfId="0" applyNumberFormat="1" applyFont="1" applyFill="1"/>
    <xf numFmtId="1" fontId="1" fillId="0" borderId="0" xfId="0" applyNumberFormat="1" applyFont="1" applyFill="1" applyAlignment="1">
      <alignment vertical="center"/>
    </xf>
    <xf numFmtId="1" fontId="4" fillId="0" borderId="0" xfId="0" applyNumberFormat="1" applyFont="1" applyFill="1" applyBorder="1"/>
    <xf numFmtId="1" fontId="0" fillId="0" borderId="0" xfId="0" applyNumberFormat="1" applyFill="1" applyBorder="1"/>
    <xf numFmtId="0" fontId="0" fillId="0" borderId="0" xfId="0" applyNumberFormat="1" applyFill="1" applyAlignment="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3" fontId="1" fillId="0" borderId="5" xfId="0" applyNumberFormat="1" applyFont="1" applyFill="1" applyBorder="1" applyAlignment="1" applyProtection="1">
      <alignment vertical="center" wrapText="1"/>
    </xf>
    <xf numFmtId="3" fontId="1" fillId="0" borderId="9" xfId="0" applyNumberFormat="1" applyFont="1" applyFill="1" applyBorder="1" applyAlignment="1" applyProtection="1">
      <alignment vertical="center" wrapText="1"/>
    </xf>
    <xf numFmtId="3" fontId="1" fillId="0" borderId="6" xfId="0" applyNumberFormat="1" applyFont="1" applyFill="1" applyBorder="1" applyAlignment="1" applyProtection="1">
      <alignment vertical="center" wrapText="1"/>
    </xf>
    <xf numFmtId="3" fontId="1" fillId="0" borderId="12" xfId="0" applyNumberFormat="1" applyFont="1" applyFill="1" applyBorder="1" applyAlignment="1" applyProtection="1">
      <alignment vertical="center" wrapText="1"/>
    </xf>
    <xf numFmtId="0" fontId="5" fillId="0" borderId="0" xfId="0" applyNumberFormat="1" applyFont="1" applyFill="1" applyBorder="1"/>
    <xf numFmtId="0" fontId="5" fillId="0" borderId="0" xfId="0" applyNumberFormat="1" applyFont="1" applyFill="1" applyBorder="1" applyAlignment="1">
      <alignment horizontal="centerContinuous" vertical="center"/>
    </xf>
    <xf numFmtId="0" fontId="6" fillId="0" borderId="0" xfId="0" applyNumberFormat="1" applyFont="1" applyFill="1" applyBorder="1" applyAlignment="1">
      <alignment horizontal="centerContinuous" vertical="center"/>
    </xf>
    <xf numFmtId="0" fontId="7" fillId="0" borderId="0" xfId="0" applyNumberFormat="1" applyFont="1" applyFill="1" applyBorder="1" applyAlignment="1">
      <alignment horizontal="centerContinuous" vertical="center"/>
    </xf>
    <xf numFmtId="1" fontId="4" fillId="0" borderId="0" xfId="0" applyNumberFormat="1" applyFont="1" applyFill="1" applyBorder="1" applyAlignment="1">
      <alignment horizontal="centerContinuous" vertical="center"/>
    </xf>
    <xf numFmtId="0" fontId="1" fillId="0" borderId="0" xfId="0" applyNumberFormat="1" applyFont="1" applyFill="1" applyAlignment="1">
      <alignment horizontal="center" vertical="center" wrapText="1"/>
    </xf>
    <xf numFmtId="1" fontId="0" fillId="0" borderId="0" xfId="0" applyNumberFormat="1" applyFill="1" applyAlignment="1">
      <alignment horizontal="center" vertical="center"/>
    </xf>
    <xf numFmtId="0" fontId="1" fillId="2" borderId="0" xfId="0" applyNumberFormat="1" applyFont="1" applyFill="1" applyAlignment="1" applyProtection="1">
      <alignment horizontal="right" vertical="center"/>
    </xf>
    <xf numFmtId="0" fontId="1" fillId="0" borderId="5"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1" fontId="0" fillId="0" borderId="5" xfId="0" applyNumberFormat="1" applyFill="1" applyBorder="1" applyAlignment="1">
      <alignment horizontal="center" vertical="center"/>
    </xf>
    <xf numFmtId="1" fontId="0" fillId="0" borderId="7" xfId="0" applyNumberFormat="1" applyFill="1" applyBorder="1" applyAlignment="1">
      <alignment horizontal="center" vertical="center"/>
    </xf>
    <xf numFmtId="0" fontId="2" fillId="0" borderId="0" xfId="0" applyNumberFormat="1" applyFont="1" applyFill="1" applyAlignment="1" applyProtection="1">
      <alignment horizontal="centerContinuous" vertical="center"/>
    </xf>
    <xf numFmtId="0" fontId="8" fillId="0" borderId="0" xfId="0" applyNumberFormat="1" applyFont="1" applyFill="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3" fontId="1" fillId="0" borderId="5" xfId="0" applyNumberFormat="1" applyFont="1" applyFill="1" applyBorder="1" applyAlignment="1" applyProtection="1">
      <alignment horizontal="center" vertical="center" wrapText="1"/>
    </xf>
    <xf numFmtId="3" fontId="1" fillId="0" borderId="12" xfId="0" applyNumberFormat="1" applyFont="1" applyFill="1" applyBorder="1" applyAlignment="1" applyProtection="1">
      <alignment horizontal="center" vertical="center" wrapText="1"/>
    </xf>
    <xf numFmtId="3" fontId="1" fillId="0" borderId="7" xfId="0" applyNumberFormat="1" applyFont="1" applyFill="1" applyBorder="1" applyAlignment="1" applyProtection="1">
      <alignment horizontal="center" vertical="center" wrapText="1"/>
    </xf>
    <xf numFmtId="3" fontId="1" fillId="0" borderId="7" xfId="0" applyNumberFormat="1" applyFont="1" applyFill="1" applyBorder="1" applyAlignment="1" applyProtection="1">
      <alignment vertical="center" wrapText="1"/>
    </xf>
    <xf numFmtId="3" fontId="1" fillId="0" borderId="14" xfId="0" applyNumberFormat="1" applyFont="1" applyFill="1" applyBorder="1" applyAlignment="1" applyProtection="1">
      <alignment vertical="center" wrapText="1"/>
    </xf>
    <xf numFmtId="3" fontId="1" fillId="0" borderId="15" xfId="0" applyNumberFormat="1" applyFont="1" applyFill="1" applyBorder="1" applyAlignment="1" applyProtection="1">
      <alignment vertical="center" wrapText="1"/>
    </xf>
    <xf numFmtId="3" fontId="9" fillId="0" borderId="4" xfId="0" applyNumberFormat="1" applyFont="1" applyFill="1" applyBorder="1" applyAlignment="1" applyProtection="1"/>
    <xf numFmtId="3" fontId="0" fillId="0" borderId="6" xfId="0" applyNumberFormat="1" applyFill="1" applyBorder="1"/>
    <xf numFmtId="3" fontId="1" fillId="0" borderId="3" xfId="0" applyNumberFormat="1" applyFont="1" applyFill="1" applyBorder="1" applyAlignment="1" applyProtection="1">
      <alignment vertical="center" wrapText="1"/>
    </xf>
    <xf numFmtId="3" fontId="1" fillId="0" borderId="2" xfId="0" applyNumberFormat="1" applyFont="1" applyFill="1" applyBorder="1" applyAlignment="1" applyProtection="1">
      <alignment vertical="center" wrapText="1"/>
    </xf>
    <xf numFmtId="49" fontId="0" fillId="0" borderId="5" xfId="0" applyNumberFormat="1" applyFill="1" applyBorder="1"/>
    <xf numFmtId="1" fontId="0" fillId="0" borderId="5" xfId="0" applyNumberFormat="1" applyFill="1" applyBorder="1"/>
    <xf numFmtId="3" fontId="0" fillId="0" borderId="7" xfId="0" applyNumberFormat="1" applyFill="1" applyBorder="1" applyAlignment="1">
      <alignment horizontal="center" vertical="center"/>
    </xf>
    <xf numFmtId="3" fontId="1" fillId="0" borderId="7" xfId="0" applyNumberFormat="1" applyFont="1" applyFill="1" applyBorder="1" applyAlignment="1" applyProtection="1"/>
    <xf numFmtId="3" fontId="1" fillId="0" borderId="5" xfId="0" applyNumberFormat="1" applyFont="1" applyFill="1" applyBorder="1" applyAlignment="1" applyProtection="1"/>
    <xf numFmtId="3" fontId="0" fillId="0" borderId="3" xfId="0" applyNumberFormat="1" applyFill="1" applyBorder="1" applyAlignment="1">
      <alignment horizontal="center" vertical="center"/>
    </xf>
    <xf numFmtId="3" fontId="1" fillId="0" borderId="7" xfId="0" applyNumberFormat="1" applyFont="1" applyFill="1" applyBorder="1" applyAlignment="1" applyProtection="1">
      <alignment wrapText="1"/>
    </xf>
    <xf numFmtId="0" fontId="1" fillId="2" borderId="0" xfId="0" applyNumberFormat="1" applyFont="1" applyFill="1" applyAlignment="1"/>
    <xf numFmtId="0" fontId="1" fillId="2" borderId="6" xfId="0" applyNumberFormat="1" applyFont="1" applyFill="1" applyBorder="1" applyAlignment="1" applyProtection="1">
      <alignment horizontal="centerContinuous" vertical="center"/>
    </xf>
    <xf numFmtId="0" fontId="1" fillId="2" borderId="9" xfId="0" applyNumberFormat="1" applyFont="1" applyFill="1" applyBorder="1" applyAlignment="1" applyProtection="1">
      <alignment horizontal="centerContinuous" vertical="center"/>
    </xf>
    <xf numFmtId="0" fontId="1" fillId="0" borderId="10" xfId="0" applyNumberFormat="1" applyFont="1" applyFill="1" applyBorder="1" applyAlignment="1">
      <alignment horizontal="centerContinuous" vertical="center"/>
    </xf>
    <xf numFmtId="0" fontId="1" fillId="0" borderId="6" xfId="0" applyNumberFormat="1" applyFont="1" applyFill="1" applyBorder="1" applyAlignment="1" applyProtection="1">
      <alignment vertical="center" wrapText="1"/>
    </xf>
    <xf numFmtId="4" fontId="1" fillId="0" borderId="6" xfId="0" applyNumberFormat="1" applyFont="1" applyFill="1" applyBorder="1" applyAlignment="1" applyProtection="1">
      <alignment vertical="center" wrapText="1"/>
    </xf>
    <xf numFmtId="0" fontId="10" fillId="2" borderId="0" xfId="0" applyNumberFormat="1" applyFont="1" applyFill="1"/>
    <xf numFmtId="0" fontId="1" fillId="2" borderId="13" xfId="0" applyNumberFormat="1" applyFont="1" applyFill="1" applyBorder="1" applyAlignment="1" applyProtection="1">
      <alignment horizontal="centerContinuous" vertical="center"/>
    </xf>
    <xf numFmtId="0" fontId="1" fillId="2" borderId="7"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horizontal="centerContinuous" vertical="center"/>
    </xf>
    <xf numFmtId="1" fontId="0" fillId="0" borderId="5" xfId="0" applyNumberFormat="1" applyFill="1" applyBorder="1" applyAlignment="1">
      <alignment horizontal="centerContinuous" vertical="center"/>
    </xf>
    <xf numFmtId="1" fontId="0" fillId="0" borderId="6" xfId="0" applyNumberFormat="1" applyFill="1" applyBorder="1" applyAlignment="1">
      <alignment horizontal="centerContinuous" vertical="center"/>
    </xf>
    <xf numFmtId="4" fontId="1" fillId="0" borderId="5" xfId="0" applyNumberFormat="1" applyFont="1" applyFill="1" applyBorder="1" applyAlignment="1" applyProtection="1">
      <alignment vertical="center" wrapText="1"/>
    </xf>
    <xf numFmtId="177" fontId="1" fillId="2" borderId="0" xfId="0" applyNumberFormat="1" applyFont="1" applyFill="1" applyAlignment="1" applyProtection="1"/>
    <xf numFmtId="1" fontId="11" fillId="0" borderId="0" xfId="0" applyNumberFormat="1" applyFont="1" applyFill="1" applyAlignment="1" applyProtection="1"/>
    <xf numFmtId="0" fontId="1" fillId="0" borderId="5" xfId="0" applyNumberFormat="1" applyFont="1" applyFill="1" applyBorder="1" applyAlignment="1" applyProtection="1">
      <alignment horizontal="centerContinuous" vertical="center"/>
    </xf>
    <xf numFmtId="1" fontId="1" fillId="0" borderId="5" xfId="0" applyNumberFormat="1" applyFont="1" applyFill="1" applyBorder="1" applyAlignment="1" applyProtection="1">
      <alignment horizontal="centerContinuous" vertical="center"/>
    </xf>
    <xf numFmtId="0" fontId="1" fillId="2" borderId="7"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center" wrapText="1"/>
    </xf>
    <xf numFmtId="49" fontId="1" fillId="0" borderId="6" xfId="0" applyNumberFormat="1" applyFont="1" applyFill="1" applyBorder="1" applyAlignment="1" applyProtection="1">
      <alignment horizontal="center" vertical="center" wrapText="1"/>
    </xf>
    <xf numFmtId="3" fontId="11" fillId="0" borderId="5" xfId="0" applyNumberFormat="1" applyFont="1" applyFill="1" applyBorder="1" applyAlignment="1" applyProtection="1">
      <alignment vertical="center" wrapText="1"/>
    </xf>
    <xf numFmtId="49" fontId="11" fillId="0" borderId="5" xfId="0" applyNumberFormat="1" applyFont="1" applyFill="1" applyBorder="1" applyAlignment="1" applyProtection="1">
      <alignment vertical="center" wrapText="1"/>
    </xf>
    <xf numFmtId="49" fontId="1" fillId="2" borderId="2" xfId="0" applyNumberFormat="1" applyFont="1" applyFill="1" applyBorder="1" applyAlignment="1" applyProtection="1">
      <alignment vertical="center" wrapText="1"/>
    </xf>
    <xf numFmtId="49" fontId="11" fillId="0" borderId="10" xfId="0" applyNumberFormat="1" applyFont="1" applyFill="1" applyBorder="1" applyAlignment="1" applyProtection="1">
      <alignment vertical="center" wrapText="1"/>
    </xf>
    <xf numFmtId="3" fontId="11" fillId="0" borderId="2" xfId="0" applyNumberFormat="1" applyFont="1" applyFill="1" applyBorder="1" applyAlignment="1" applyProtection="1">
      <alignment vertical="center" wrapText="1"/>
    </xf>
    <xf numFmtId="3" fontId="11" fillId="0" borderId="15" xfId="0" applyNumberFormat="1" applyFont="1" applyFill="1" applyBorder="1" applyAlignment="1" applyProtection="1">
      <alignment vertical="center" wrapText="1"/>
    </xf>
    <xf numFmtId="3" fontId="11" fillId="0" borderId="10" xfId="0" applyNumberFormat="1" applyFont="1" applyFill="1" applyBorder="1" applyAlignment="1" applyProtection="1">
      <alignment vertical="center" wrapText="1"/>
    </xf>
    <xf numFmtId="49" fontId="1" fillId="2" borderId="5" xfId="0" applyNumberFormat="1" applyFont="1" applyFill="1" applyBorder="1" applyAlignment="1" applyProtection="1">
      <alignment vertical="center" wrapText="1"/>
    </xf>
    <xf numFmtId="3" fontId="1" fillId="0" borderId="4" xfId="0" applyNumberFormat="1" applyFont="1" applyFill="1" applyBorder="1" applyAlignment="1" applyProtection="1">
      <alignment vertical="center" wrapText="1"/>
    </xf>
    <xf numFmtId="3" fontId="1" fillId="0" borderId="8" xfId="0" applyNumberFormat="1" applyFont="1" applyFill="1" applyBorder="1" applyAlignment="1" applyProtection="1">
      <alignment vertical="center" wrapText="1"/>
    </xf>
    <xf numFmtId="3" fontId="11" fillId="0" borderId="12" xfId="0" applyNumberFormat="1" applyFont="1" applyFill="1" applyBorder="1" applyAlignment="1" applyProtection="1">
      <alignment vertical="center" wrapText="1"/>
    </xf>
    <xf numFmtId="3" fontId="11" fillId="0" borderId="8" xfId="0" applyNumberFormat="1" applyFont="1" applyFill="1" applyBorder="1" applyAlignment="1" applyProtection="1">
      <alignment vertical="center" wrapText="1"/>
    </xf>
    <xf numFmtId="3" fontId="11" fillId="0" borderId="6" xfId="0" applyNumberFormat="1" applyFont="1" applyFill="1" applyBorder="1" applyAlignment="1" applyProtection="1">
      <alignment vertical="center" wrapText="1"/>
    </xf>
    <xf numFmtId="3" fontId="0" fillId="0" borderId="5" xfId="0" applyNumberFormat="1" applyFill="1" applyBorder="1"/>
    <xf numFmtId="3" fontId="1" fillId="0" borderId="0" xfId="0" applyNumberFormat="1" applyFont="1" applyFill="1" applyAlignment="1" applyProtection="1">
      <alignment vertical="center" wrapText="1"/>
    </xf>
    <xf numFmtId="3" fontId="1" fillId="0" borderId="10" xfId="0" applyNumberFormat="1" applyFont="1" applyFill="1" applyBorder="1" applyAlignment="1" applyProtection="1">
      <alignment vertical="center" wrapText="1"/>
    </xf>
    <xf numFmtId="177" fontId="1" fillId="2" borderId="5" xfId="0" applyNumberFormat="1" applyFont="1" applyFill="1" applyBorder="1" applyAlignment="1" applyProtection="1">
      <alignment horizontal="center" vertical="center" wrapText="1"/>
    </xf>
    <xf numFmtId="177" fontId="1" fillId="2" borderId="5" xfId="0" applyNumberFormat="1" applyFont="1" applyFill="1" applyBorder="1" applyAlignment="1" applyProtection="1">
      <alignment vertical="center" wrapText="1"/>
    </xf>
    <xf numFmtId="3" fontId="1" fillId="2" borderId="5" xfId="0" applyNumberFormat="1" applyFont="1" applyFill="1" applyBorder="1" applyAlignment="1" applyProtection="1"/>
    <xf numFmtId="3" fontId="1" fillId="0" borderId="13" xfId="0" applyNumberFormat="1" applyFont="1" applyFill="1" applyBorder="1" applyAlignment="1" applyProtection="1">
      <alignment vertical="center" wrapText="1"/>
    </xf>
    <xf numFmtId="49" fontId="11" fillId="0" borderId="5" xfId="0" applyNumberFormat="1" applyFont="1" applyFill="1" applyBorder="1" applyAlignment="1" applyProtection="1">
      <alignment horizontal="center" vertical="center" wrapText="1"/>
    </xf>
    <xf numFmtId="3" fontId="11" fillId="0" borderId="9" xfId="0" applyNumberFormat="1" applyFont="1" applyFill="1" applyBorder="1" applyAlignment="1" applyProtection="1">
      <alignment vertical="center" wrapText="1"/>
    </xf>
    <xf numFmtId="3" fontId="0" fillId="0" borderId="3" xfId="0" applyNumberFormat="1" applyFill="1" applyBorder="1" applyAlignment="1">
      <alignment vertical="center" wrapText="1"/>
    </xf>
    <xf numFmtId="3" fontId="11" fillId="0" borderId="5" xfId="0" applyNumberFormat="1" applyFont="1" applyFill="1" applyBorder="1" applyAlignment="1" applyProtection="1"/>
    <xf numFmtId="3" fontId="0" fillId="0" borderId="5" xfId="0" applyNumberFormat="1" applyFill="1" applyBorder="1" applyAlignment="1">
      <alignment vertical="center" wrapText="1"/>
    </xf>
    <xf numFmtId="3" fontId="0" fillId="0" borderId="7" xfId="0" applyNumberFormat="1" applyFill="1" applyBorder="1" applyAlignment="1">
      <alignment vertical="center" wrapText="1"/>
    </xf>
    <xf numFmtId="49" fontId="11" fillId="2" borderId="5" xfId="0" applyNumberFormat="1" applyFont="1" applyFill="1" applyBorder="1" applyAlignment="1" applyProtection="1">
      <alignment vertical="center" wrapText="1"/>
    </xf>
    <xf numFmtId="0" fontId="0" fillId="2" borderId="0" xfId="0" applyNumberFormat="1" applyFont="1" applyFill="1" applyAlignment="1"/>
    <xf numFmtId="0" fontId="1" fillId="2" borderId="5" xfId="0" applyNumberFormat="1" applyFont="1" applyFill="1" applyBorder="1" applyAlignment="1" applyProtection="1">
      <alignment horizontal="center" vertical="center" wrapText="1"/>
    </xf>
    <xf numFmtId="3" fontId="0" fillId="0" borderId="12" xfId="0" applyNumberFormat="1" applyFill="1" applyBorder="1"/>
    <xf numFmtId="3" fontId="1" fillId="0" borderId="12" xfId="0" applyNumberFormat="1" applyFont="1" applyFill="1" applyBorder="1" applyAlignment="1" applyProtection="1"/>
    <xf numFmtId="177" fontId="1" fillId="2" borderId="5" xfId="0" applyNumberFormat="1" applyFont="1" applyFill="1" applyBorder="1" applyAlignment="1" applyProtection="1"/>
    <xf numFmtId="1" fontId="11" fillId="0" borderId="5" xfId="0" applyNumberFormat="1" applyFont="1" applyFill="1" applyBorder="1" applyAlignment="1" applyProtection="1"/>
    <xf numFmtId="0" fontId="0" fillId="0" borderId="0" xfId="0" applyNumberFormat="1" applyFont="1" applyFill="1" applyAlignment="1">
      <alignment horizontal="right" vertical="center" wrapText="1"/>
    </xf>
    <xf numFmtId="0" fontId="0" fillId="0" borderId="0" xfId="0" applyNumberFormat="1" applyFont="1" applyFill="1" applyBorder="1" applyAlignment="1">
      <alignment horizontal="right" vertical="center" wrapText="1"/>
    </xf>
    <xf numFmtId="0" fontId="0" fillId="2" borderId="0" xfId="0" applyNumberFormat="1" applyFont="1" applyFill="1" applyBorder="1" applyAlignment="1">
      <alignment horizontal="right" vertical="center" wrapText="1"/>
    </xf>
    <xf numFmtId="0" fontId="10" fillId="0" borderId="0" xfId="0" applyNumberFormat="1" applyFont="1" applyFill="1"/>
    <xf numFmtId="0" fontId="3" fillId="0" borderId="1" xfId="0" applyNumberFormat="1" applyFont="1" applyFill="1" applyBorder="1" applyAlignment="1" applyProtection="1">
      <alignment horizontal="left"/>
    </xf>
    <xf numFmtId="0" fontId="3" fillId="0" borderId="5" xfId="0" applyNumberFormat="1" applyFont="1" applyFill="1" applyBorder="1" applyAlignment="1">
      <alignment horizontal="centerContinuous" vertical="center"/>
    </xf>
    <xf numFmtId="0" fontId="3" fillId="0" borderId="5"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4" fontId="3" fillId="0" borderId="5" xfId="0" applyNumberFormat="1" applyFont="1" applyFill="1" applyBorder="1" applyAlignment="1" applyProtection="1">
      <alignment horizontal="center" vertical="center"/>
    </xf>
    <xf numFmtId="0" fontId="3" fillId="0" borderId="6" xfId="0" applyNumberFormat="1" applyFont="1" applyFill="1" applyBorder="1" applyAlignment="1">
      <alignment vertical="center"/>
    </xf>
    <xf numFmtId="3" fontId="3" fillId="0" borderId="7" xfId="0" applyNumberFormat="1" applyFont="1" applyFill="1" applyBorder="1" applyAlignment="1" applyProtection="1">
      <alignment vertical="center" wrapText="1"/>
    </xf>
    <xf numFmtId="0" fontId="3" fillId="0" borderId="12" xfId="0" applyNumberFormat="1" applyFont="1" applyFill="1" applyBorder="1" applyAlignment="1">
      <alignment vertical="center"/>
    </xf>
    <xf numFmtId="178" fontId="3" fillId="0" borderId="7" xfId="0" applyNumberFormat="1" applyFont="1" applyFill="1" applyBorder="1" applyAlignment="1" applyProtection="1">
      <alignment vertical="center" wrapText="1"/>
    </xf>
    <xf numFmtId="3" fontId="3" fillId="0" borderId="5" xfId="0" applyNumberFormat="1" applyFont="1" applyFill="1" applyBorder="1" applyAlignment="1" applyProtection="1">
      <alignment vertical="center" wrapText="1"/>
    </xf>
    <xf numFmtId="3" fontId="3" fillId="0" borderId="6" xfId="0" applyNumberFormat="1" applyFont="1" applyFill="1" applyBorder="1" applyAlignment="1">
      <alignment vertical="center" wrapText="1"/>
    </xf>
    <xf numFmtId="178" fontId="3" fillId="0" borderId="13" xfId="0" applyNumberFormat="1" applyFont="1" applyFill="1" applyBorder="1" applyAlignment="1" applyProtection="1">
      <alignment vertical="center" wrapText="1"/>
    </xf>
    <xf numFmtId="178" fontId="3" fillId="0" borderId="8" xfId="0" applyNumberFormat="1" applyFont="1" applyFill="1" applyBorder="1" applyAlignment="1" applyProtection="1">
      <alignment vertical="center" wrapText="1"/>
    </xf>
    <xf numFmtId="3" fontId="3" fillId="0" borderId="3" xfId="0" applyNumberFormat="1" applyFont="1" applyFill="1" applyBorder="1" applyAlignment="1" applyProtection="1">
      <alignment vertical="center" wrapText="1"/>
    </xf>
    <xf numFmtId="1" fontId="3" fillId="0" borderId="5" xfId="0" applyNumberFormat="1" applyFont="1" applyFill="1" applyBorder="1" applyAlignment="1">
      <alignment vertical="center"/>
    </xf>
    <xf numFmtId="3" fontId="3" fillId="0" borderId="2" xfId="0" applyNumberFormat="1" applyFont="1" applyFill="1" applyBorder="1" applyAlignment="1" applyProtection="1">
      <alignment vertical="center" wrapText="1"/>
    </xf>
    <xf numFmtId="0" fontId="3" fillId="0" borderId="5" xfId="0" applyNumberFormat="1" applyFont="1" applyFill="1" applyBorder="1" applyAlignment="1">
      <alignment vertical="center"/>
    </xf>
    <xf numFmtId="1" fontId="3" fillId="0" borderId="6" xfId="0" applyNumberFormat="1" applyFont="1" applyFill="1" applyBorder="1" applyAlignment="1">
      <alignment vertical="center"/>
    </xf>
    <xf numFmtId="178" fontId="3" fillId="0" borderId="9" xfId="0" applyNumberFormat="1" applyFont="1" applyFill="1" applyBorder="1" applyAlignment="1" applyProtection="1">
      <alignment vertical="center" wrapText="1"/>
    </xf>
    <xf numFmtId="178" fontId="3" fillId="0" borderId="6" xfId="0" applyNumberFormat="1" applyFont="1" applyFill="1" applyBorder="1" applyAlignment="1" applyProtection="1">
      <alignment vertical="center" wrapText="1"/>
    </xf>
    <xf numFmtId="178" fontId="3" fillId="0" borderId="5" xfId="0" applyNumberFormat="1" applyFont="1" applyFill="1" applyBorder="1" applyAlignment="1" applyProtection="1">
      <alignment vertical="center" wrapText="1"/>
    </xf>
    <xf numFmtId="3" fontId="3" fillId="0" borderId="5" xfId="0" applyNumberFormat="1" applyFont="1" applyFill="1" applyBorder="1" applyAlignment="1">
      <alignment vertical="center" wrapText="1"/>
    </xf>
    <xf numFmtId="178" fontId="3" fillId="0" borderId="11" xfId="0" applyNumberFormat="1" applyFont="1" applyFill="1" applyBorder="1" applyAlignment="1">
      <alignment vertical="center" wrapText="1"/>
    </xf>
    <xf numFmtId="178" fontId="3" fillId="0" borderId="3" xfId="0" applyNumberFormat="1" applyFont="1" applyFill="1" applyBorder="1" applyAlignment="1">
      <alignment vertical="center" wrapText="1"/>
    </xf>
    <xf numFmtId="3" fontId="3" fillId="0" borderId="10" xfId="0" applyNumberFormat="1" applyFont="1" applyFill="1" applyBorder="1" applyAlignment="1" applyProtection="1">
      <alignment vertical="center" wrapText="1"/>
    </xf>
    <xf numFmtId="3" fontId="3" fillId="0" borderId="5" xfId="0" applyNumberFormat="1" applyFont="1" applyFill="1" applyBorder="1" applyAlignment="1">
      <alignment horizontal="right" vertical="center" wrapText="1"/>
    </xf>
    <xf numFmtId="3" fontId="3" fillId="0" borderId="2" xfId="0" applyNumberFormat="1" applyFont="1" applyFill="1" applyBorder="1" applyAlignment="1">
      <alignment vertical="center" wrapText="1"/>
    </xf>
    <xf numFmtId="178" fontId="3" fillId="0" borderId="2" xfId="0" applyNumberFormat="1" applyFont="1" applyFill="1" applyBorder="1" applyAlignment="1">
      <alignment vertical="center" wrapText="1"/>
    </xf>
    <xf numFmtId="178" fontId="3" fillId="0" borderId="5" xfId="0" applyNumberFormat="1" applyFont="1" applyFill="1" applyBorder="1" applyAlignment="1">
      <alignment vertical="center" wrapText="1"/>
    </xf>
    <xf numFmtId="0" fontId="12" fillId="0" borderId="0" xfId="0" applyNumberFormat="1" applyFont="1" applyFill="1" applyAlignment="1">
      <alignment horizontal="center"/>
    </xf>
    <xf numFmtId="0" fontId="13" fillId="0" borderId="0" xfId="0" applyNumberFormat="1" applyFont="1" applyFill="1"/>
    <xf numFmtId="0" fontId="10" fillId="0" borderId="0" xfId="0" applyNumberFormat="1" applyFont="1" applyFill="1" applyAlignment="1">
      <alignment horizontal="center"/>
    </xf>
    <xf numFmtId="1" fontId="12" fillId="0" borderId="0" xfId="0" applyNumberFormat="1" applyFont="1" applyFill="1"/>
    <xf numFmtId="0" fontId="1" fillId="0" borderId="5"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xf>
    <xf numFmtId="49" fontId="1" fillId="0" borderId="1" xfId="0" applyNumberFormat="1" applyFont="1" applyFill="1" applyBorder="1" applyAlignment="1" applyProtection="1">
      <alignment horizontal="left" vertical="center"/>
    </xf>
    <xf numFmtId="0" fontId="3" fillId="0" borderId="2" xfId="0" applyNumberFormat="1" applyFont="1" applyFill="1" applyBorder="1" applyAlignment="1">
      <alignment horizontal="centerContinuous" vertical="center"/>
    </xf>
    <xf numFmtId="4" fontId="3" fillId="0" borderId="7" xfId="0" applyNumberFormat="1" applyFont="1" applyFill="1" applyBorder="1" applyAlignment="1" applyProtection="1">
      <alignment horizontal="center" vertical="center"/>
    </xf>
    <xf numFmtId="0" fontId="3" fillId="0" borderId="9" xfId="0" applyNumberFormat="1" applyFont="1" applyFill="1" applyBorder="1" applyAlignment="1">
      <alignment vertical="center"/>
    </xf>
    <xf numFmtId="1" fontId="14" fillId="0" borderId="0" xfId="0" applyNumberFormat="1" applyFont="1" applyFill="1"/>
    <xf numFmtId="0" fontId="16" fillId="0" borderId="0" xfId="1" applyAlignment="1">
      <alignment vertical="center"/>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5" xfId="1" applyFont="1" applyBorder="1" applyAlignment="1">
      <alignment horizontal="left" vertical="center" wrapText="1"/>
    </xf>
    <xf numFmtId="0" fontId="16" fillId="0" borderId="0" xfId="1" applyAlignment="1">
      <alignment horizontal="left" vertical="center"/>
    </xf>
    <xf numFmtId="0" fontId="21" fillId="0" borderId="0" xfId="1" applyFont="1" applyBorder="1" applyAlignment="1">
      <alignment horizontal="left" vertical="center"/>
    </xf>
    <xf numFmtId="0" fontId="16" fillId="0" borderId="0" xfId="1" applyBorder="1" applyAlignment="1">
      <alignment vertical="center"/>
    </xf>
    <xf numFmtId="0" fontId="22" fillId="0" borderId="0" xfId="1" applyFont="1" applyBorder="1" applyAlignment="1">
      <alignment horizontal="left" vertical="center"/>
    </xf>
    <xf numFmtId="0" fontId="22" fillId="0" borderId="0" xfId="1" applyFont="1" applyAlignment="1">
      <alignment vertical="center" wrapText="1"/>
    </xf>
    <xf numFmtId="0" fontId="15" fillId="0" borderId="0" xfId="4" applyAlignment="1">
      <alignment vertical="center"/>
    </xf>
    <xf numFmtId="0" fontId="30" fillId="0" borderId="5" xfId="4" applyFont="1" applyBorder="1" applyAlignment="1">
      <alignment horizontal="center" vertical="center" wrapText="1"/>
    </xf>
    <xf numFmtId="0" fontId="29" fillId="0" borderId="5" xfId="4" applyFont="1" applyBorder="1" applyAlignment="1">
      <alignment horizontal="center" vertical="center" wrapText="1"/>
    </xf>
    <xf numFmtId="0" fontId="30" fillId="0" borderId="6" xfId="4" applyFont="1" applyBorder="1" applyAlignment="1">
      <alignment horizontal="center" vertical="center" wrapText="1"/>
    </xf>
    <xf numFmtId="0" fontId="27" fillId="0" borderId="5" xfId="4" applyFont="1" applyBorder="1" applyAlignment="1">
      <alignment horizontal="center" vertical="center" wrapText="1"/>
    </xf>
    <xf numFmtId="0" fontId="32" fillId="0" borderId="0" xfId="4" applyFont="1" applyBorder="1" applyAlignment="1">
      <alignment horizontal="left" vertical="center"/>
    </xf>
    <xf numFmtId="0" fontId="15" fillId="0" borderId="0" xfId="4" applyBorder="1" applyAlignment="1">
      <alignment vertical="center"/>
    </xf>
    <xf numFmtId="0" fontId="27" fillId="0" borderId="0" xfId="4" applyFont="1" applyBorder="1" applyAlignment="1">
      <alignment horizontal="left" vertical="center"/>
    </xf>
    <xf numFmtId="0" fontId="15" fillId="0" borderId="0" xfId="4" applyAlignment="1">
      <alignment horizontal="left" vertical="center"/>
    </xf>
    <xf numFmtId="0" fontId="27" fillId="0" borderId="0" xfId="4" applyFont="1" applyAlignment="1">
      <alignment vertical="center" wrapText="1"/>
    </xf>
    <xf numFmtId="0" fontId="33" fillId="0" borderId="0" xfId="2" applyFont="1" applyAlignment="1">
      <alignment vertical="center"/>
    </xf>
    <xf numFmtId="0" fontId="23" fillId="0" borderId="0" xfId="2" applyAlignment="1">
      <alignment vertical="center"/>
    </xf>
    <xf numFmtId="0" fontId="23" fillId="0" borderId="0" xfId="2" applyAlignment="1">
      <alignment horizontal="center" vertical="center"/>
    </xf>
    <xf numFmtId="0" fontId="23" fillId="0" borderId="0" xfId="2" applyAlignment="1">
      <alignment vertical="center" wrapText="1"/>
    </xf>
    <xf numFmtId="0" fontId="23" fillId="0" borderId="5" xfId="2" applyBorder="1" applyAlignment="1">
      <alignment horizontal="center" vertical="center" wrapText="1"/>
    </xf>
    <xf numFmtId="0" fontId="23" fillId="0" borderId="5" xfId="2" applyBorder="1" applyAlignment="1">
      <alignment vertical="center" wrapText="1"/>
    </xf>
    <xf numFmtId="0" fontId="23" fillId="0" borderId="6"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2" xfId="2" applyBorder="1" applyAlignment="1">
      <alignment horizontal="center" vertical="center" wrapText="1"/>
    </xf>
    <xf numFmtId="0" fontId="23" fillId="0" borderId="6" xfId="2" applyBorder="1" applyAlignment="1">
      <alignment horizontal="center" vertical="center" wrapText="1"/>
    </xf>
    <xf numFmtId="0" fontId="23" fillId="0" borderId="12" xfId="2" applyBorder="1" applyAlignment="1">
      <alignment horizontal="left" vertical="center" wrapText="1"/>
    </xf>
    <xf numFmtId="0" fontId="23" fillId="0" borderId="0" xfId="2" applyAlignment="1">
      <alignment horizontal="center" vertical="center" wrapText="1"/>
    </xf>
    <xf numFmtId="0" fontId="2" fillId="0" borderId="0" xfId="0" applyNumberFormat="1" applyFont="1" applyFill="1" applyAlignment="1" applyProtection="1">
      <alignment horizontal="center" vertical="center"/>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xf>
    <xf numFmtId="176" fontId="1" fillId="0" borderId="5"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xf>
    <xf numFmtId="0" fontId="1" fillId="2" borderId="7" xfId="0" applyNumberFormat="1" applyFont="1" applyFill="1" applyBorder="1" applyAlignment="1" applyProtection="1">
      <alignment horizontal="center" vertical="center"/>
    </xf>
    <xf numFmtId="1" fontId="1" fillId="0" borderId="5" xfId="0" applyNumberFormat="1" applyFont="1" applyFill="1" applyBorder="1" applyAlignment="1" applyProtection="1">
      <alignment horizontal="center" vertical="center"/>
    </xf>
    <xf numFmtId="1" fontId="1" fillId="0" borderId="7" xfId="0" applyNumberFormat="1" applyFont="1" applyFill="1" applyBorder="1" applyAlignment="1" applyProtection="1">
      <alignment horizontal="center" vertical="center"/>
    </xf>
    <xf numFmtId="1" fontId="1" fillId="0" borderId="5" xfId="0" applyNumberFormat="1" applyFont="1" applyFill="1" applyBorder="1" applyAlignment="1" applyProtection="1">
      <alignment horizontal="center" vertical="center" wrapText="1"/>
    </xf>
    <xf numFmtId="1" fontId="1" fillId="0" borderId="7" xfId="0" applyNumberFormat="1" applyFont="1" applyFill="1" applyBorder="1" applyAlignment="1" applyProtection="1">
      <alignment horizontal="center" vertical="center" wrapText="1"/>
    </xf>
    <xf numFmtId="4"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xf>
    <xf numFmtId="1" fontId="1" fillId="0" borderId="10" xfId="0" applyNumberFormat="1" applyFont="1" applyFill="1" applyBorder="1" applyAlignment="1" applyProtection="1">
      <alignment horizontal="center" vertical="center"/>
    </xf>
    <xf numFmtId="1" fontId="1" fillId="0" borderId="8" xfId="0" applyNumberFormat="1" applyFont="1" applyFill="1" applyBorder="1" applyAlignment="1" applyProtection="1">
      <alignment horizontal="center" vertical="center"/>
    </xf>
    <xf numFmtId="1" fontId="1" fillId="0" borderId="2" xfId="0" applyNumberFormat="1" applyFont="1" applyFill="1" applyBorder="1" applyAlignment="1" applyProtection="1">
      <alignment horizontal="center" vertical="center" wrapText="1"/>
    </xf>
    <xf numFmtId="1" fontId="1" fillId="0" borderId="6" xfId="0" applyNumberFormat="1" applyFont="1" applyFill="1" applyBorder="1" applyAlignment="1" applyProtection="1">
      <alignment horizontal="center" vertical="center" wrapText="1"/>
    </xf>
    <xf numFmtId="1" fontId="1" fillId="0" borderId="8"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xf>
    <xf numFmtId="0" fontId="18" fillId="0" borderId="6" xfId="1" applyFont="1" applyBorder="1" applyAlignment="1">
      <alignment horizontal="left" vertical="center" wrapText="1"/>
    </xf>
    <xf numFmtId="0" fontId="18" fillId="0" borderId="9" xfId="1" applyFont="1" applyBorder="1" applyAlignment="1">
      <alignment horizontal="left" vertical="center" wrapText="1"/>
    </xf>
    <xf numFmtId="0" fontId="18" fillId="0" borderId="12" xfId="1" applyFont="1" applyBorder="1" applyAlignment="1">
      <alignment horizontal="left" vertical="center" wrapText="1"/>
    </xf>
    <xf numFmtId="0" fontId="18" fillId="0" borderId="5" xfId="1" applyFont="1" applyBorder="1" applyAlignment="1">
      <alignment horizontal="left" vertical="center" wrapText="1"/>
    </xf>
    <xf numFmtId="0" fontId="18" fillId="0" borderId="5" xfId="1" applyFont="1" applyBorder="1" applyAlignment="1">
      <alignment horizontal="left" vertical="center"/>
    </xf>
    <xf numFmtId="0" fontId="22" fillId="0" borderId="0" xfId="1" applyFont="1" applyBorder="1" applyAlignment="1">
      <alignment horizontal="left" vertical="center" wrapText="1"/>
    </xf>
    <xf numFmtId="0" fontId="18" fillId="0" borderId="6"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5" xfId="1" applyFont="1" applyBorder="1" applyAlignment="1">
      <alignment horizontal="center" vertical="center" wrapText="1"/>
    </xf>
    <xf numFmtId="9" fontId="18" fillId="0" borderId="6" xfId="1" applyNumberFormat="1" applyFont="1" applyBorder="1" applyAlignment="1">
      <alignment horizontal="center" vertical="center" wrapText="1"/>
    </xf>
    <xf numFmtId="0" fontId="18" fillId="0" borderId="8" xfId="1" applyFont="1" applyBorder="1" applyAlignment="1">
      <alignment horizontal="center" vertical="center" wrapText="1"/>
    </xf>
    <xf numFmtId="0" fontId="16" fillId="0" borderId="14"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5"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5" xfId="1" applyFont="1" applyBorder="1" applyAlignment="1">
      <alignment horizontal="center" vertical="center" wrapText="1"/>
    </xf>
    <xf numFmtId="0" fontId="18" fillId="0" borderId="5" xfId="1" applyFont="1" applyBorder="1" applyAlignment="1">
      <alignment horizontal="center" vertical="center" textRotation="255" wrapText="1"/>
    </xf>
    <xf numFmtId="0" fontId="18" fillId="0" borderId="7"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2" xfId="1" applyFont="1" applyBorder="1" applyAlignment="1">
      <alignment horizontal="center" vertical="center" wrapText="1"/>
    </xf>
    <xf numFmtId="0" fontId="18" fillId="0" borderId="8" xfId="1" applyFont="1" applyBorder="1" applyAlignment="1">
      <alignment horizontal="center" vertical="center"/>
    </xf>
    <xf numFmtId="0" fontId="16" fillId="0" borderId="14" xfId="1" applyFont="1" applyBorder="1" applyAlignment="1">
      <alignment horizontal="center" vertical="center"/>
    </xf>
    <xf numFmtId="0" fontId="16" fillId="0" borderId="4" xfId="1"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16" fillId="0" borderId="15" xfId="1" applyFont="1" applyBorder="1" applyAlignment="1">
      <alignment horizontal="center" vertical="center"/>
    </xf>
    <xf numFmtId="0" fontId="16" fillId="0" borderId="9" xfId="1" applyFont="1" applyBorder="1" applyAlignment="1">
      <alignment horizontal="center" vertical="center" wrapText="1"/>
    </xf>
    <xf numFmtId="0" fontId="18" fillId="0" borderId="5" xfId="1" applyFont="1" applyBorder="1" applyAlignment="1">
      <alignment horizontal="center" vertical="center"/>
    </xf>
    <xf numFmtId="0" fontId="18" fillId="0" borderId="5" xfId="1" applyFont="1" applyBorder="1" applyAlignment="1">
      <alignment horizontal="center" vertical="center" shrinkToFit="1"/>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8" xfId="1" applyFont="1" applyBorder="1" applyAlignment="1">
      <alignment horizontal="left" vertical="center" wrapText="1" shrinkToFit="1"/>
    </xf>
    <xf numFmtId="0" fontId="18" fillId="0" borderId="13" xfId="1" applyFont="1" applyBorder="1" applyAlignment="1">
      <alignment horizontal="left" vertical="center" shrinkToFit="1"/>
    </xf>
    <xf numFmtId="0" fontId="18" fillId="0" borderId="14" xfId="1" applyFont="1" applyBorder="1" applyAlignment="1">
      <alignment horizontal="left" vertical="center" shrinkToFit="1"/>
    </xf>
    <xf numFmtId="0" fontId="18" fillId="0" borderId="10" xfId="1" applyFont="1" applyBorder="1" applyAlignment="1">
      <alignment horizontal="left" vertical="center" shrinkToFit="1"/>
    </xf>
    <xf numFmtId="0" fontId="18" fillId="0" borderId="1" xfId="1" applyFont="1" applyBorder="1" applyAlignment="1">
      <alignment horizontal="left" vertical="center" shrinkToFit="1"/>
    </xf>
    <xf numFmtId="0" fontId="18" fillId="0" borderId="15" xfId="1" applyFont="1" applyBorder="1" applyAlignment="1">
      <alignment horizontal="left" vertical="center" shrinkToFit="1"/>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2" xfId="1" applyFont="1" applyBorder="1" applyAlignment="1">
      <alignment horizontal="center" vertical="center"/>
    </xf>
    <xf numFmtId="0" fontId="16" fillId="0" borderId="0" xfId="1" applyAlignment="1">
      <alignment horizontal="center" vertical="center"/>
    </xf>
    <xf numFmtId="0" fontId="17" fillId="0" borderId="0" xfId="1" applyFont="1" applyAlignment="1">
      <alignment horizontal="center" vertical="center"/>
    </xf>
    <xf numFmtId="0" fontId="16" fillId="0" borderId="1" xfId="1" applyFont="1" applyBorder="1" applyAlignment="1">
      <alignment horizontal="center" vertical="center"/>
    </xf>
    <xf numFmtId="0" fontId="18" fillId="0" borderId="13" xfId="1" applyFont="1" applyBorder="1" applyAlignment="1">
      <alignment horizontal="center" vertical="center"/>
    </xf>
    <xf numFmtId="0" fontId="18" fillId="0" borderId="14" xfId="1" applyFont="1" applyBorder="1" applyAlignment="1">
      <alignment horizontal="center" vertical="center"/>
    </xf>
    <xf numFmtId="0" fontId="18" fillId="0" borderId="4" xfId="1" applyFont="1" applyBorder="1" applyAlignment="1">
      <alignment horizontal="center" vertical="center"/>
    </xf>
    <xf numFmtId="0" fontId="18" fillId="0" borderId="0" xfId="1" applyFont="1" applyBorder="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1" xfId="1" applyFont="1" applyBorder="1" applyAlignment="1">
      <alignment horizontal="center" vertical="center"/>
    </xf>
    <xf numFmtId="0" fontId="18" fillId="0" borderId="15" xfId="1" applyFont="1" applyBorder="1" applyAlignment="1">
      <alignment horizontal="center" vertical="center"/>
    </xf>
    <xf numFmtId="0" fontId="18" fillId="0" borderId="8" xfId="1" applyFont="1" applyBorder="1" applyAlignment="1">
      <alignment horizontal="left" vertical="center" wrapText="1"/>
    </xf>
    <xf numFmtId="0" fontId="18" fillId="0" borderId="13" xfId="1" applyFont="1" applyBorder="1" applyAlignment="1">
      <alignment horizontal="left" vertical="center" wrapText="1"/>
    </xf>
    <xf numFmtId="0" fontId="18" fillId="0" borderId="14" xfId="1" applyFont="1" applyBorder="1" applyAlignment="1">
      <alignment horizontal="left" vertical="center" wrapText="1"/>
    </xf>
    <xf numFmtId="0" fontId="18" fillId="0" borderId="4" xfId="1" applyFont="1" applyBorder="1" applyAlignment="1">
      <alignment horizontal="left" vertical="center" wrapText="1"/>
    </xf>
    <xf numFmtId="0" fontId="18" fillId="0" borderId="0" xfId="1" applyFont="1" applyBorder="1" applyAlignment="1">
      <alignment horizontal="left" vertical="center" wrapText="1"/>
    </xf>
    <xf numFmtId="0" fontId="18" fillId="0" borderId="11" xfId="1" applyFont="1" applyBorder="1" applyAlignment="1">
      <alignment horizontal="left" vertical="center" wrapText="1"/>
    </xf>
    <xf numFmtId="0" fontId="18" fillId="0" borderId="10" xfId="1" applyFont="1" applyBorder="1" applyAlignment="1">
      <alignment horizontal="left" vertical="center" wrapText="1"/>
    </xf>
    <xf numFmtId="0" fontId="18" fillId="0" borderId="1" xfId="1" applyFont="1" applyBorder="1" applyAlignment="1">
      <alignment horizontal="left" vertical="center" wrapText="1"/>
    </xf>
    <xf numFmtId="0" fontId="18" fillId="0" borderId="15" xfId="1" applyFont="1" applyBorder="1" applyAlignment="1">
      <alignment horizontal="left" vertical="center" wrapText="1"/>
    </xf>
    <xf numFmtId="0" fontId="24" fillId="0" borderId="1" xfId="1" applyFont="1" applyBorder="1" applyAlignment="1">
      <alignment horizontal="center" vertical="center"/>
    </xf>
    <xf numFmtId="0" fontId="27" fillId="0" borderId="0" xfId="4" applyFont="1" applyBorder="1" applyAlignment="1">
      <alignment horizontal="left" vertical="center" wrapText="1"/>
    </xf>
    <xf numFmtId="0" fontId="30" fillId="0" borderId="5" xfId="4" applyFont="1" applyBorder="1" applyAlignment="1">
      <alignment horizontal="center" vertical="center" wrapText="1"/>
    </xf>
    <xf numFmtId="0" fontId="30" fillId="0" borderId="6" xfId="4" applyFont="1" applyBorder="1" applyAlignment="1">
      <alignment horizontal="center" vertical="center" wrapText="1"/>
    </xf>
    <xf numFmtId="0" fontId="30" fillId="0" borderId="9" xfId="4" applyFont="1" applyBorder="1" applyAlignment="1">
      <alignment horizontal="center" vertical="center" wrapText="1"/>
    </xf>
    <xf numFmtId="0" fontId="30" fillId="0" borderId="12" xfId="4" applyFont="1" applyBorder="1" applyAlignment="1">
      <alignment horizontal="center" vertical="center" wrapText="1"/>
    </xf>
    <xf numFmtId="9" fontId="30" fillId="0" borderId="6" xfId="4" applyNumberFormat="1" applyFont="1" applyBorder="1" applyAlignment="1">
      <alignment horizontal="center" vertical="center" wrapText="1"/>
    </xf>
    <xf numFmtId="0" fontId="27" fillId="0" borderId="6" xfId="4" applyFont="1" applyBorder="1" applyAlignment="1">
      <alignment horizontal="left" vertical="center" wrapText="1"/>
    </xf>
    <xf numFmtId="0" fontId="27" fillId="0" borderId="9" xfId="4" applyFont="1" applyBorder="1" applyAlignment="1">
      <alignment horizontal="left" vertical="center" wrapText="1"/>
    </xf>
    <xf numFmtId="0" fontId="27" fillId="0" borderId="12" xfId="4" applyFont="1" applyBorder="1" applyAlignment="1">
      <alignment horizontal="left" vertical="center" wrapText="1"/>
    </xf>
    <xf numFmtId="0" fontId="27" fillId="0" borderId="5" xfId="4" applyFont="1" applyBorder="1" applyAlignment="1">
      <alignment horizontal="left" vertical="center" wrapText="1"/>
    </xf>
    <xf numFmtId="0" fontId="27" fillId="0" borderId="5" xfId="4" applyFont="1" applyBorder="1" applyAlignment="1">
      <alignment horizontal="left" vertical="center"/>
    </xf>
    <xf numFmtId="0" fontId="31" fillId="0" borderId="5" xfId="4" applyFont="1" applyBorder="1" applyAlignment="1">
      <alignment horizontal="center" vertical="center" wrapText="1"/>
    </xf>
    <xf numFmtId="0" fontId="30" fillId="0" borderId="8"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15" xfId="4" applyFont="1" applyBorder="1" applyAlignment="1">
      <alignment horizontal="center" vertical="center" wrapText="1"/>
    </xf>
    <xf numFmtId="0" fontId="27" fillId="0" borderId="5" xfId="4" applyFont="1" applyBorder="1" applyAlignment="1">
      <alignment horizontal="center" vertical="center" wrapText="1"/>
    </xf>
    <xf numFmtId="0" fontId="30" fillId="0" borderId="5" xfId="4" applyFont="1" applyBorder="1" applyAlignment="1">
      <alignment horizontal="center" vertical="center" textRotation="255" wrapText="1"/>
    </xf>
    <xf numFmtId="0" fontId="30" fillId="0" borderId="5" xfId="4" applyFont="1" applyBorder="1" applyAlignment="1">
      <alignment horizontal="center" vertical="center"/>
    </xf>
    <xf numFmtId="0" fontId="27" fillId="0" borderId="5" xfId="4" applyFont="1" applyBorder="1" applyAlignment="1">
      <alignment horizontal="center" vertical="center"/>
    </xf>
    <xf numFmtId="0" fontId="27" fillId="0" borderId="5" xfId="4" applyFont="1" applyBorder="1" applyAlignment="1">
      <alignment horizontal="center" vertical="center" shrinkToFit="1"/>
    </xf>
    <xf numFmtId="0" fontId="29" fillId="0" borderId="8" xfId="4" applyFont="1" applyBorder="1" applyAlignment="1">
      <alignment horizontal="center" vertical="center" wrapText="1"/>
    </xf>
    <xf numFmtId="0" fontId="29" fillId="0" borderId="13" xfId="4" applyFont="1" applyBorder="1" applyAlignment="1">
      <alignment horizontal="center" vertical="center" wrapText="1"/>
    </xf>
    <xf numFmtId="0" fontId="29" fillId="0" borderId="14" xfId="4" applyFont="1" applyBorder="1" applyAlignment="1">
      <alignment horizontal="center" vertical="center" wrapText="1"/>
    </xf>
    <xf numFmtId="0" fontId="29" fillId="0" borderId="10" xfId="4" applyFont="1" applyBorder="1" applyAlignment="1">
      <alignment horizontal="center" vertical="center" wrapText="1"/>
    </xf>
    <xf numFmtId="0" fontId="29" fillId="0" borderId="1" xfId="4" applyFont="1" applyBorder="1" applyAlignment="1">
      <alignment horizontal="center" vertical="center" wrapText="1"/>
    </xf>
    <xf numFmtId="0" fontId="29" fillId="0" borderId="15" xfId="4" applyFont="1" applyBorder="1" applyAlignment="1">
      <alignment horizontal="center" vertical="center" wrapText="1"/>
    </xf>
    <xf numFmtId="0" fontId="29" fillId="0" borderId="8" xfId="4" applyFont="1" applyBorder="1" applyAlignment="1">
      <alignment horizontal="left" vertical="center" wrapText="1" shrinkToFit="1"/>
    </xf>
    <xf numFmtId="0" fontId="29" fillId="0" borderId="13" xfId="4" applyFont="1" applyBorder="1" applyAlignment="1">
      <alignment horizontal="left" vertical="center" shrinkToFit="1"/>
    </xf>
    <xf numFmtId="0" fontId="29" fillId="0" borderId="14" xfId="4" applyFont="1" applyBorder="1" applyAlignment="1">
      <alignment horizontal="left" vertical="center" shrinkToFit="1"/>
    </xf>
    <xf numFmtId="0" fontId="29" fillId="0" borderId="10" xfId="4" applyFont="1" applyBorder="1" applyAlignment="1">
      <alignment horizontal="left" vertical="center" shrinkToFit="1"/>
    </xf>
    <xf numFmtId="0" fontId="29" fillId="0" borderId="1" xfId="4" applyFont="1" applyBorder="1" applyAlignment="1">
      <alignment horizontal="left" vertical="center" shrinkToFit="1"/>
    </xf>
    <xf numFmtId="0" fontId="29" fillId="0" borderId="15" xfId="4" applyFont="1" applyBorder="1" applyAlignment="1">
      <alignment horizontal="left" vertical="center" shrinkToFit="1"/>
    </xf>
    <xf numFmtId="0" fontId="27" fillId="0" borderId="6" xfId="4" applyFont="1" applyBorder="1" applyAlignment="1">
      <alignment horizontal="center" vertical="center"/>
    </xf>
    <xf numFmtId="0" fontId="27" fillId="0" borderId="9" xfId="4" applyFont="1" applyBorder="1" applyAlignment="1">
      <alignment horizontal="center" vertical="center"/>
    </xf>
    <xf numFmtId="0" fontId="27" fillId="0" borderId="12" xfId="4" applyFont="1" applyBorder="1" applyAlignment="1">
      <alignment horizontal="center" vertical="center"/>
    </xf>
    <xf numFmtId="0" fontId="15" fillId="0" borderId="0" xfId="4" applyAlignment="1">
      <alignment horizontal="center" vertical="center"/>
    </xf>
    <xf numFmtId="0" fontId="25" fillId="0" borderId="0" xfId="4" applyFont="1" applyAlignment="1">
      <alignment horizontal="center" vertical="center"/>
    </xf>
    <xf numFmtId="0" fontId="26" fillId="0" borderId="1" xfId="4" applyFont="1" applyBorder="1" applyAlignment="1">
      <alignment horizontal="center" vertical="center"/>
    </xf>
    <xf numFmtId="0" fontId="27" fillId="0" borderId="8" xfId="4" applyFont="1" applyBorder="1" applyAlignment="1">
      <alignment horizontal="center" vertical="center"/>
    </xf>
    <xf numFmtId="0" fontId="27" fillId="0" borderId="13" xfId="4" applyFont="1" applyBorder="1" applyAlignment="1">
      <alignment horizontal="center" vertical="center"/>
    </xf>
    <xf numFmtId="0" fontId="27" fillId="0" borderId="14" xfId="4" applyFont="1" applyBorder="1" applyAlignment="1">
      <alignment horizontal="center" vertical="center"/>
    </xf>
    <xf numFmtId="0" fontId="27" fillId="0" borderId="4" xfId="4" applyFont="1" applyBorder="1" applyAlignment="1">
      <alignment horizontal="center" vertical="center"/>
    </xf>
    <xf numFmtId="0" fontId="27" fillId="0" borderId="0" xfId="4" applyFont="1" applyBorder="1" applyAlignment="1">
      <alignment horizontal="center" vertical="center"/>
    </xf>
    <xf numFmtId="0" fontId="27" fillId="0" borderId="11" xfId="4" applyFont="1" applyBorder="1" applyAlignment="1">
      <alignment horizontal="center" vertical="center"/>
    </xf>
    <xf numFmtId="0" fontId="27" fillId="0" borderId="10" xfId="4" applyFont="1" applyBorder="1" applyAlignment="1">
      <alignment horizontal="center" vertical="center"/>
    </xf>
    <xf numFmtId="0" fontId="27" fillId="0" borderId="1" xfId="4" applyFont="1" applyBorder="1" applyAlignment="1">
      <alignment horizontal="center" vertical="center"/>
    </xf>
    <xf numFmtId="0" fontId="27" fillId="0" borderId="15" xfId="4" applyFont="1" applyBorder="1" applyAlignment="1">
      <alignment horizontal="center" vertical="center"/>
    </xf>
    <xf numFmtId="0" fontId="27" fillId="0" borderId="8" xfId="4" applyFont="1" applyBorder="1" applyAlignment="1">
      <alignment horizontal="left" vertical="center" wrapText="1"/>
    </xf>
    <xf numFmtId="0" fontId="27" fillId="0" borderId="13" xfId="4" applyFont="1" applyBorder="1" applyAlignment="1">
      <alignment horizontal="left" vertical="center" wrapText="1"/>
    </xf>
    <xf numFmtId="0" fontId="27" fillId="0" borderId="14" xfId="4" applyFont="1" applyBorder="1" applyAlignment="1">
      <alignment horizontal="left" vertical="center" wrapText="1"/>
    </xf>
    <xf numFmtId="0" fontId="27" fillId="0" borderId="4" xfId="4" applyFont="1" applyBorder="1" applyAlignment="1">
      <alignment horizontal="left" vertical="center" wrapText="1"/>
    </xf>
    <xf numFmtId="0" fontId="27" fillId="0" borderId="11" xfId="4" applyFont="1" applyBorder="1" applyAlignment="1">
      <alignment horizontal="left" vertical="center" wrapText="1"/>
    </xf>
    <xf numFmtId="0" fontId="27" fillId="0" borderId="10" xfId="4" applyFont="1" applyBorder="1" applyAlignment="1">
      <alignment horizontal="left" vertical="center" wrapText="1"/>
    </xf>
    <xf numFmtId="0" fontId="27" fillId="0" borderId="1" xfId="4" applyFont="1" applyBorder="1" applyAlignment="1">
      <alignment horizontal="left" vertical="center" wrapText="1"/>
    </xf>
    <xf numFmtId="0" fontId="27" fillId="0" borderId="15" xfId="4" applyFont="1" applyBorder="1" applyAlignment="1">
      <alignment horizontal="left" vertical="center" wrapText="1"/>
    </xf>
    <xf numFmtId="0" fontId="23" fillId="0" borderId="6"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6" xfId="2" applyBorder="1" applyAlignment="1">
      <alignment horizontal="left" vertical="center" wrapText="1"/>
    </xf>
    <xf numFmtId="0" fontId="15" fillId="0" borderId="12" xfId="4" applyBorder="1">
      <alignment vertical="center"/>
    </xf>
    <xf numFmtId="0" fontId="23" fillId="0" borderId="12" xfId="2" applyBorder="1" applyAlignment="1">
      <alignment horizontal="left" vertical="center" wrapText="1"/>
    </xf>
    <xf numFmtId="0" fontId="23" fillId="3" borderId="0" xfId="2" applyFill="1" applyAlignment="1">
      <alignment horizontal="left" vertical="center" wrapText="1"/>
    </xf>
    <xf numFmtId="0" fontId="23" fillId="0" borderId="7"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6" xfId="2" applyFont="1" applyBorder="1" applyAlignment="1">
      <alignment horizontal="left" vertical="center" wrapText="1"/>
    </xf>
    <xf numFmtId="9" fontId="23" fillId="0" borderId="6" xfId="2" applyNumberFormat="1" applyBorder="1" applyAlignment="1">
      <alignment horizontal="left" vertical="center" wrapText="1"/>
    </xf>
    <xf numFmtId="0" fontId="23" fillId="0" borderId="5" xfId="2" applyBorder="1" applyAlignment="1">
      <alignment horizontal="center" vertical="center" wrapText="1"/>
    </xf>
    <xf numFmtId="0" fontId="23" fillId="0" borderId="9" xfId="2" applyFont="1" applyBorder="1" applyAlignment="1">
      <alignment horizontal="center" vertical="center" wrapText="1"/>
    </xf>
    <xf numFmtId="0" fontId="23" fillId="0" borderId="12" xfId="2" applyBorder="1" applyAlignment="1">
      <alignment horizontal="center" vertical="center" wrapText="1"/>
    </xf>
    <xf numFmtId="0" fontId="23" fillId="0" borderId="6" xfId="2" applyFont="1" applyBorder="1" applyAlignment="1">
      <alignment horizontal="left" vertical="top" wrapText="1"/>
    </xf>
    <xf numFmtId="0" fontId="23" fillId="0" borderId="9" xfId="2" applyBorder="1" applyAlignment="1">
      <alignment horizontal="left" vertical="top" wrapText="1"/>
    </xf>
    <xf numFmtId="0" fontId="23" fillId="0" borderId="12" xfId="2" applyBorder="1" applyAlignment="1">
      <alignment horizontal="left" vertical="top" wrapText="1"/>
    </xf>
    <xf numFmtId="0" fontId="23" fillId="0" borderId="5" xfId="2" applyFont="1" applyBorder="1" applyAlignment="1">
      <alignment horizontal="center" vertical="center" wrapText="1"/>
    </xf>
    <xf numFmtId="0" fontId="23" fillId="0" borderId="6" xfId="2" applyBorder="1" applyAlignment="1">
      <alignment horizontal="center" vertical="center" wrapText="1"/>
    </xf>
    <xf numFmtId="0" fontId="23" fillId="0" borderId="8" xfId="2" applyBorder="1" applyAlignment="1">
      <alignment horizontal="center" vertical="center" wrapText="1"/>
    </xf>
    <xf numFmtId="0" fontId="23" fillId="0" borderId="14" xfId="2" applyBorder="1" applyAlignment="1">
      <alignment horizontal="center" vertical="center" wrapText="1"/>
    </xf>
    <xf numFmtId="0" fontId="23" fillId="0" borderId="4" xfId="2" applyBorder="1" applyAlignment="1">
      <alignment horizontal="center" vertical="center" wrapText="1"/>
    </xf>
    <xf numFmtId="0" fontId="23" fillId="0" borderId="11" xfId="2" applyBorder="1" applyAlignment="1">
      <alignment horizontal="center" vertical="center" wrapText="1"/>
    </xf>
    <xf numFmtId="0" fontId="23" fillId="0" borderId="10" xfId="2" applyBorder="1" applyAlignment="1">
      <alignment horizontal="center" vertical="center" wrapText="1"/>
    </xf>
    <xf numFmtId="0" fontId="23" fillId="0" borderId="15" xfId="2" applyBorder="1" applyAlignment="1">
      <alignment horizontal="center" vertical="center" wrapText="1"/>
    </xf>
    <xf numFmtId="0" fontId="35" fillId="0" borderId="0" xfId="2" applyFont="1" applyAlignment="1">
      <alignment horizontal="center" vertical="center" wrapText="1"/>
    </xf>
    <xf numFmtId="0" fontId="23" fillId="0" borderId="0" xfId="2" applyFont="1" applyAlignment="1">
      <alignment horizontal="center" vertical="center" wrapText="1"/>
    </xf>
    <xf numFmtId="0" fontId="23" fillId="0" borderId="9" xfId="2" applyBorder="1" applyAlignment="1">
      <alignment horizontal="center" vertical="center" wrapText="1"/>
    </xf>
  </cellXfs>
  <cellStyles count="5">
    <cellStyle name="常规" xfId="0" builtinId="0"/>
    <cellStyle name="常规 2" xfId="2"/>
    <cellStyle name="常规 3" xfId="1"/>
    <cellStyle name="常规 4" xfId="3"/>
    <cellStyle name="常规 5"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E41"/>
  <sheetViews>
    <sheetView showGridLines="0" showZeros="0" workbookViewId="0"/>
  </sheetViews>
  <sheetFormatPr defaultColWidth="8.6640625" defaultRowHeight="20.25" customHeight="1"/>
  <cols>
    <col min="1" max="1" width="53.5" customWidth="1"/>
    <col min="2" max="2" width="33.5" customWidth="1"/>
    <col min="3" max="3" width="53.5" customWidth="1"/>
    <col min="4" max="4" width="33.5" customWidth="1"/>
    <col min="5" max="5" width="8.6640625" customWidth="1"/>
  </cols>
  <sheetData>
    <row r="1" spans="1:31" ht="20.25" customHeight="1">
      <c r="A1" s="139"/>
      <c r="B1" s="139"/>
      <c r="C1" s="139"/>
      <c r="D1" s="29" t="s">
        <v>0</v>
      </c>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row>
    <row r="2" spans="1:31" ht="20.25" customHeight="1">
      <c r="A2" s="211" t="s">
        <v>1</v>
      </c>
      <c r="B2" s="211"/>
      <c r="C2" s="211"/>
      <c r="D2" s="211"/>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row>
    <row r="3" spans="1:31" ht="20.25" customHeight="1">
      <c r="A3" s="175"/>
      <c r="B3" s="140"/>
      <c r="C3" s="27"/>
      <c r="D3" s="6" t="s">
        <v>2</v>
      </c>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row>
    <row r="4" spans="1:31" ht="20.25" customHeight="1">
      <c r="A4" s="176" t="s">
        <v>3</v>
      </c>
      <c r="B4" s="141"/>
      <c r="C4" s="141" t="s">
        <v>4</v>
      </c>
      <c r="D4" s="141"/>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row>
    <row r="5" spans="1:31" ht="20.25" customHeight="1">
      <c r="A5" s="142" t="s">
        <v>5</v>
      </c>
      <c r="B5" s="143" t="s">
        <v>6</v>
      </c>
      <c r="C5" s="142" t="s">
        <v>5</v>
      </c>
      <c r="D5" s="177" t="s">
        <v>6</v>
      </c>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row>
    <row r="6" spans="1:31" ht="20.25" customHeight="1">
      <c r="A6" s="145" t="s">
        <v>7</v>
      </c>
      <c r="B6" s="149">
        <v>1318657</v>
      </c>
      <c r="C6" s="178" t="s">
        <v>8</v>
      </c>
      <c r="D6" s="146">
        <v>0</v>
      </c>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row>
    <row r="7" spans="1:31" ht="20.25" customHeight="1">
      <c r="A7" s="156" t="s">
        <v>9</v>
      </c>
      <c r="B7" s="153">
        <v>0</v>
      </c>
      <c r="C7" s="145" t="s">
        <v>10</v>
      </c>
      <c r="D7" s="146">
        <v>0</v>
      </c>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row>
    <row r="8" spans="1:31" ht="20.25" customHeight="1">
      <c r="A8" s="145" t="s">
        <v>11</v>
      </c>
      <c r="B8" s="149">
        <v>0</v>
      </c>
      <c r="C8" s="178" t="s">
        <v>12</v>
      </c>
      <c r="D8" s="146">
        <v>0</v>
      </c>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row>
    <row r="9" spans="1:31" ht="20.25" customHeight="1">
      <c r="A9" s="156" t="s">
        <v>13</v>
      </c>
      <c r="B9" s="155">
        <v>0</v>
      </c>
      <c r="C9" s="145" t="s">
        <v>14</v>
      </c>
      <c r="D9" s="146">
        <v>0</v>
      </c>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row>
    <row r="10" spans="1:31" ht="20.25" customHeight="1">
      <c r="A10" s="156" t="s">
        <v>15</v>
      </c>
      <c r="B10" s="149">
        <v>0</v>
      </c>
      <c r="C10" s="145" t="s">
        <v>16</v>
      </c>
      <c r="D10" s="146">
        <v>0</v>
      </c>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row>
    <row r="11" spans="1:31" ht="20.25" customHeight="1">
      <c r="A11" s="156" t="s">
        <v>17</v>
      </c>
      <c r="B11" s="149">
        <v>0</v>
      </c>
      <c r="C11" s="145" t="s">
        <v>18</v>
      </c>
      <c r="D11" s="146">
        <v>0</v>
      </c>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row>
    <row r="12" spans="1:31" ht="20.25" customHeight="1">
      <c r="A12" s="156"/>
      <c r="B12" s="149"/>
      <c r="C12" s="145" t="s">
        <v>19</v>
      </c>
      <c r="D12" s="146">
        <v>0</v>
      </c>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row>
    <row r="13" spans="1:31" ht="20.25" customHeight="1">
      <c r="A13" s="154"/>
      <c r="B13" s="149"/>
      <c r="C13" s="145" t="s">
        <v>20</v>
      </c>
      <c r="D13" s="146">
        <v>161597</v>
      </c>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row>
    <row r="14" spans="1:31" ht="20.25" customHeight="1">
      <c r="A14" s="154"/>
      <c r="B14" s="149"/>
      <c r="C14" s="145" t="s">
        <v>21</v>
      </c>
      <c r="D14" s="146">
        <v>0</v>
      </c>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row>
    <row r="15" spans="1:31" ht="20.25" customHeight="1">
      <c r="A15" s="154"/>
      <c r="B15" s="149"/>
      <c r="C15" s="145" t="s">
        <v>22</v>
      </c>
      <c r="D15" s="146">
        <v>51142</v>
      </c>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row>
    <row r="16" spans="1:31" ht="20.25" customHeight="1">
      <c r="A16" s="154"/>
      <c r="B16" s="149"/>
      <c r="C16" s="145" t="s">
        <v>23</v>
      </c>
      <c r="D16" s="146">
        <v>0</v>
      </c>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row>
    <row r="17" spans="1:31" ht="20.25" customHeight="1">
      <c r="A17" s="154"/>
      <c r="B17" s="149"/>
      <c r="C17" s="145" t="s">
        <v>24</v>
      </c>
      <c r="D17" s="146">
        <v>0</v>
      </c>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row>
    <row r="18" spans="1:31" ht="20.25" customHeight="1">
      <c r="A18" s="154"/>
      <c r="B18" s="149"/>
      <c r="C18" s="145" t="s">
        <v>25</v>
      </c>
      <c r="D18" s="146">
        <v>0</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row>
    <row r="19" spans="1:31" ht="20.25" customHeight="1">
      <c r="A19" s="154"/>
      <c r="B19" s="149"/>
      <c r="C19" s="145" t="s">
        <v>26</v>
      </c>
      <c r="D19" s="146">
        <v>0</v>
      </c>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row>
    <row r="20" spans="1:31" ht="20.25" customHeight="1">
      <c r="A20" s="154"/>
      <c r="B20" s="149"/>
      <c r="C20" s="145" t="s">
        <v>27</v>
      </c>
      <c r="D20" s="146">
        <v>1016071</v>
      </c>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row>
    <row r="21" spans="1:31" ht="20.25" customHeight="1">
      <c r="A21" s="154"/>
      <c r="B21" s="149"/>
      <c r="C21" s="145" t="s">
        <v>28</v>
      </c>
      <c r="D21" s="146">
        <v>0</v>
      </c>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row>
    <row r="22" spans="1:31" ht="20.25" customHeight="1">
      <c r="A22" s="154"/>
      <c r="B22" s="149"/>
      <c r="C22" s="145" t="s">
        <v>29</v>
      </c>
      <c r="D22" s="146">
        <v>0</v>
      </c>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row>
    <row r="23" spans="1:31" ht="20.25" customHeight="1">
      <c r="A23" s="154"/>
      <c r="B23" s="149"/>
      <c r="C23" s="145" t="s">
        <v>30</v>
      </c>
      <c r="D23" s="146">
        <v>0</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row>
    <row r="24" spans="1:31" ht="20.25" customHeight="1">
      <c r="A24" s="154"/>
      <c r="B24" s="149"/>
      <c r="C24" s="145" t="s">
        <v>31</v>
      </c>
      <c r="D24" s="146">
        <v>0</v>
      </c>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row>
    <row r="25" spans="1:31" ht="20.25" customHeight="1">
      <c r="A25" s="154"/>
      <c r="B25" s="149"/>
      <c r="C25" s="145" t="s">
        <v>32</v>
      </c>
      <c r="D25" s="146">
        <v>89847</v>
      </c>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row>
    <row r="26" spans="1:31" ht="20.25" customHeight="1">
      <c r="A26" s="156"/>
      <c r="B26" s="149"/>
      <c r="C26" s="145" t="s">
        <v>33</v>
      </c>
      <c r="D26" s="146">
        <v>0</v>
      </c>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row>
    <row r="27" spans="1:31" ht="20.25" customHeight="1">
      <c r="A27" s="156"/>
      <c r="B27" s="149"/>
      <c r="C27" s="145" t="s">
        <v>34</v>
      </c>
      <c r="D27" s="146">
        <v>0</v>
      </c>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row>
    <row r="28" spans="1:31" ht="20.25" customHeight="1">
      <c r="A28" s="156"/>
      <c r="B28" s="149"/>
      <c r="C28" s="145" t="s">
        <v>35</v>
      </c>
      <c r="D28" s="149">
        <v>0</v>
      </c>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row>
    <row r="29" spans="1:31" ht="20.25" customHeight="1">
      <c r="A29" s="156"/>
      <c r="B29" s="149"/>
      <c r="C29" s="145" t="s">
        <v>36</v>
      </c>
      <c r="D29" s="153">
        <v>0</v>
      </c>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row>
    <row r="30" spans="1:31" ht="20.25" customHeight="1">
      <c r="A30" s="156"/>
      <c r="B30" s="149"/>
      <c r="C30" s="145" t="s">
        <v>37</v>
      </c>
      <c r="D30" s="146">
        <v>0</v>
      </c>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row>
    <row r="31" spans="1:31" ht="20.25" customHeight="1">
      <c r="A31" s="156"/>
      <c r="B31" s="149"/>
      <c r="C31" s="145" t="s">
        <v>38</v>
      </c>
      <c r="D31" s="146">
        <v>0</v>
      </c>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row>
    <row r="32" spans="1:31" ht="20.25" customHeight="1">
      <c r="A32" s="156"/>
      <c r="B32" s="149"/>
      <c r="C32" s="145" t="s">
        <v>39</v>
      </c>
      <c r="D32" s="146">
        <v>0</v>
      </c>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row>
    <row r="33" spans="1:31" ht="20.25" customHeight="1">
      <c r="A33" s="156"/>
      <c r="B33" s="149"/>
      <c r="C33" s="145" t="s">
        <v>40</v>
      </c>
      <c r="D33" s="146">
        <v>0</v>
      </c>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row>
    <row r="34" spans="1:31" ht="20.25" customHeight="1">
      <c r="A34" s="156"/>
      <c r="B34" s="149"/>
      <c r="C34" s="145" t="s">
        <v>41</v>
      </c>
      <c r="D34" s="149">
        <v>0</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row>
    <row r="35" spans="1:31" ht="20.25" customHeight="1">
      <c r="A35" s="142" t="s">
        <v>42</v>
      </c>
      <c r="B35" s="161">
        <f>SUM(B6:B33)</f>
        <v>1318657</v>
      </c>
      <c r="C35" s="142" t="s">
        <v>43</v>
      </c>
      <c r="D35" s="166">
        <f>SUM(D6:D34)</f>
        <v>1318657</v>
      </c>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row>
    <row r="36" spans="1:31" ht="20.25" customHeight="1">
      <c r="A36" s="156" t="s">
        <v>44</v>
      </c>
      <c r="B36" s="149">
        <v>0</v>
      </c>
      <c r="C36" s="156" t="s">
        <v>45</v>
      </c>
      <c r="D36" s="149">
        <v>0</v>
      </c>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row>
    <row r="37" spans="1:31" ht="20.25" customHeight="1">
      <c r="A37" s="156" t="s">
        <v>46</v>
      </c>
      <c r="B37" s="149"/>
      <c r="C37" s="156" t="s">
        <v>47</v>
      </c>
      <c r="D37" s="149">
        <v>0</v>
      </c>
      <c r="E37" s="172"/>
      <c r="F37" s="172"/>
      <c r="G37" s="179" t="s">
        <v>48</v>
      </c>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row>
    <row r="38" spans="1:31" ht="20.25" customHeight="1">
      <c r="A38" s="156"/>
      <c r="B38" s="149"/>
      <c r="C38" s="156" t="s">
        <v>49</v>
      </c>
      <c r="D38" s="149">
        <v>0</v>
      </c>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row>
    <row r="39" spans="1:31" ht="20.25" customHeight="1">
      <c r="A39" s="156"/>
      <c r="B39" s="165"/>
      <c r="C39" s="156"/>
      <c r="D39" s="161"/>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row>
    <row r="40" spans="1:31" ht="20.25" customHeight="1">
      <c r="A40" s="142" t="s">
        <v>50</v>
      </c>
      <c r="B40" s="165">
        <f>SUM(B35:B37)</f>
        <v>1318657</v>
      </c>
      <c r="C40" s="142" t="s">
        <v>51</v>
      </c>
      <c r="D40" s="161">
        <f>SUM(D35,D36,D38)</f>
        <v>1318657</v>
      </c>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row>
    <row r="41" spans="1:31" ht="20.25" customHeight="1">
      <c r="A41" s="169"/>
      <c r="B41" s="170"/>
      <c r="C41" s="171"/>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row>
  </sheetData>
  <mergeCells count="1">
    <mergeCell ref="A2:D2"/>
  </mergeCells>
  <phoneticPr fontId="1" type="noConversion"/>
  <printOptions horizontalCentered="1" verticalCentered="1"/>
  <pageMargins left="0.59027777777777801" right="0.59027777777777801" top="0.59027777777777801" bottom="0.59027777777777801" header="0" footer="0"/>
  <pageSetup paperSize="9" scale="90" orientation="landscape" verticalDpi="180"/>
  <headerFooter scaleWithDoc="0"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T19"/>
  <sheetViews>
    <sheetView showGridLines="0" showZeros="0" workbookViewId="0"/>
  </sheetViews>
  <sheetFormatPr defaultColWidth="9.1640625" defaultRowHeight="12.75" customHeight="1"/>
  <cols>
    <col min="1" max="3" width="11" customWidth="1"/>
    <col min="4" max="4" width="9.1640625" customWidth="1"/>
    <col min="5" max="5" width="38" customWidth="1"/>
    <col min="6" max="10" width="13.33203125" customWidth="1"/>
    <col min="11" max="14" width="12.1640625" customWidth="1"/>
    <col min="15" max="15" width="11.83203125" customWidth="1"/>
    <col min="16" max="17" width="10.6640625" customWidth="1"/>
    <col min="18" max="18" width="12.1640625" customWidth="1"/>
    <col min="19" max="19" width="9.83203125" customWidth="1"/>
    <col min="20" max="20" width="10.6640625" customWidth="1"/>
    <col min="21" max="21" width="9.1640625" customWidth="1"/>
  </cols>
  <sheetData>
    <row r="1" spans="1:20" ht="20.100000000000001" customHeight="1">
      <c r="A1" s="1"/>
      <c r="B1" s="2"/>
      <c r="C1" s="2"/>
      <c r="D1" s="2"/>
      <c r="E1" s="2"/>
      <c r="F1" s="2"/>
      <c r="G1" s="2"/>
      <c r="H1" s="2"/>
      <c r="I1" s="2"/>
      <c r="J1" s="2"/>
      <c r="K1" s="2"/>
      <c r="L1" s="2"/>
      <c r="M1" s="2"/>
      <c r="N1" s="2"/>
      <c r="O1" s="2"/>
      <c r="P1" s="2"/>
      <c r="Q1" s="2"/>
      <c r="R1" s="2"/>
      <c r="S1" s="88"/>
      <c r="T1" s="57" t="s">
        <v>52</v>
      </c>
    </row>
    <row r="2" spans="1:20" ht="20.100000000000001" customHeight="1">
      <c r="A2" s="211" t="s">
        <v>53</v>
      </c>
      <c r="B2" s="211"/>
      <c r="C2" s="211"/>
      <c r="D2" s="211"/>
      <c r="E2" s="211"/>
      <c r="F2" s="211"/>
      <c r="G2" s="211"/>
      <c r="H2" s="211"/>
      <c r="I2" s="211"/>
      <c r="J2" s="211"/>
      <c r="K2" s="211"/>
      <c r="L2" s="211"/>
      <c r="M2" s="211"/>
      <c r="N2" s="211"/>
      <c r="O2" s="211"/>
      <c r="P2" s="211"/>
      <c r="Q2" s="211"/>
      <c r="R2" s="211"/>
      <c r="S2" s="211"/>
      <c r="T2" s="211"/>
    </row>
    <row r="3" spans="1:20" ht="20.100000000000001" customHeight="1">
      <c r="A3" s="174"/>
      <c r="B3" s="174"/>
      <c r="C3" s="174"/>
      <c r="D3" s="174"/>
      <c r="E3" s="174"/>
      <c r="F3" s="30"/>
      <c r="G3" s="30"/>
      <c r="H3" s="30"/>
      <c r="I3" s="30"/>
      <c r="J3" s="82"/>
      <c r="K3" s="82"/>
      <c r="L3" s="82"/>
      <c r="M3" s="82"/>
      <c r="N3" s="82"/>
      <c r="O3" s="82"/>
      <c r="P3" s="82"/>
      <c r="Q3" s="82"/>
      <c r="R3" s="82"/>
      <c r="S3" s="23"/>
      <c r="T3" s="6" t="s">
        <v>2</v>
      </c>
    </row>
    <row r="4" spans="1:20" ht="20.100000000000001" customHeight="1">
      <c r="A4" s="7" t="s">
        <v>54</v>
      </c>
      <c r="B4" s="7"/>
      <c r="C4" s="7"/>
      <c r="D4" s="7"/>
      <c r="E4" s="7"/>
      <c r="F4" s="212" t="s">
        <v>55</v>
      </c>
      <c r="G4" s="213" t="s">
        <v>56</v>
      </c>
      <c r="H4" s="212" t="s">
        <v>57</v>
      </c>
      <c r="I4" s="212" t="s">
        <v>58</v>
      </c>
      <c r="J4" s="212" t="s">
        <v>59</v>
      </c>
      <c r="K4" s="212" t="s">
        <v>60</v>
      </c>
      <c r="L4" s="212"/>
      <c r="M4" s="215" t="s">
        <v>61</v>
      </c>
      <c r="N4" s="93" t="s">
        <v>62</v>
      </c>
      <c r="O4" s="93"/>
      <c r="P4" s="93"/>
      <c r="Q4" s="93"/>
      <c r="R4" s="93"/>
      <c r="S4" s="212" t="s">
        <v>63</v>
      </c>
      <c r="T4" s="212" t="s">
        <v>64</v>
      </c>
    </row>
    <row r="5" spans="1:20" ht="20.100000000000001" customHeight="1">
      <c r="A5" s="10" t="s">
        <v>65</v>
      </c>
      <c r="B5" s="10"/>
      <c r="C5" s="10"/>
      <c r="D5" s="212" t="s">
        <v>66</v>
      </c>
      <c r="E5" s="212" t="s">
        <v>67</v>
      </c>
      <c r="F5" s="212"/>
      <c r="G5" s="213"/>
      <c r="H5" s="212"/>
      <c r="I5" s="212"/>
      <c r="J5" s="212"/>
      <c r="K5" s="214" t="s">
        <v>68</v>
      </c>
      <c r="L5" s="212" t="s">
        <v>69</v>
      </c>
      <c r="M5" s="215"/>
      <c r="N5" s="212" t="s">
        <v>70</v>
      </c>
      <c r="O5" s="212" t="s">
        <v>71</v>
      </c>
      <c r="P5" s="212" t="s">
        <v>72</v>
      </c>
      <c r="Q5" s="212" t="s">
        <v>73</v>
      </c>
      <c r="R5" s="212" t="s">
        <v>74</v>
      </c>
      <c r="S5" s="212"/>
      <c r="T5" s="212"/>
    </row>
    <row r="6" spans="1:20" ht="30.75" customHeight="1">
      <c r="A6" s="58" t="s">
        <v>75</v>
      </c>
      <c r="B6" s="58" t="s">
        <v>76</v>
      </c>
      <c r="C6" s="58" t="s">
        <v>77</v>
      </c>
      <c r="D6" s="212"/>
      <c r="E6" s="212"/>
      <c r="F6" s="212"/>
      <c r="G6" s="213"/>
      <c r="H6" s="212"/>
      <c r="I6" s="212"/>
      <c r="J6" s="212"/>
      <c r="K6" s="214"/>
      <c r="L6" s="212"/>
      <c r="M6" s="215"/>
      <c r="N6" s="212"/>
      <c r="O6" s="212"/>
      <c r="P6" s="212"/>
      <c r="Q6" s="212"/>
      <c r="R6" s="212"/>
      <c r="S6" s="212"/>
      <c r="T6" s="212"/>
    </row>
    <row r="7" spans="1:20" s="56" customFormat="1" ht="12.75" customHeight="1">
      <c r="A7" s="60" t="s">
        <v>78</v>
      </c>
      <c r="B7" s="60" t="s">
        <v>78</v>
      </c>
      <c r="C7" s="60" t="s">
        <v>78</v>
      </c>
      <c r="D7" s="60" t="s">
        <v>78</v>
      </c>
      <c r="E7" s="60" t="s">
        <v>78</v>
      </c>
      <c r="F7" s="60">
        <v>1</v>
      </c>
      <c r="G7" s="61">
        <v>2</v>
      </c>
      <c r="H7" s="61">
        <v>3</v>
      </c>
      <c r="I7" s="61">
        <v>4</v>
      </c>
      <c r="J7" s="61">
        <v>5</v>
      </c>
      <c r="K7" s="61">
        <v>6</v>
      </c>
      <c r="L7" s="61">
        <v>7</v>
      </c>
      <c r="M7" s="61">
        <v>8</v>
      </c>
      <c r="N7" s="61">
        <v>9</v>
      </c>
      <c r="O7" s="61">
        <v>10</v>
      </c>
      <c r="P7" s="61">
        <v>11</v>
      </c>
      <c r="Q7" s="61">
        <v>12</v>
      </c>
      <c r="R7" s="61">
        <v>13</v>
      </c>
      <c r="S7" s="61">
        <v>14</v>
      </c>
      <c r="T7" s="61">
        <v>15</v>
      </c>
    </row>
    <row r="8" spans="1:20" ht="20.100000000000001" customHeight="1">
      <c r="A8" s="36"/>
      <c r="B8" s="36"/>
      <c r="C8" s="36"/>
      <c r="D8" s="36"/>
      <c r="E8" s="173" t="s">
        <v>55</v>
      </c>
      <c r="F8" s="48">
        <v>1318657</v>
      </c>
      <c r="G8" s="46"/>
      <c r="H8" s="47">
        <v>1318657</v>
      </c>
      <c r="I8" s="48"/>
      <c r="J8" s="48"/>
      <c r="K8" s="48"/>
      <c r="L8" s="48"/>
      <c r="M8" s="48"/>
      <c r="N8" s="48"/>
      <c r="O8" s="48"/>
      <c r="P8" s="48"/>
      <c r="Q8" s="48"/>
      <c r="R8" s="48"/>
      <c r="S8" s="48"/>
      <c r="T8" s="46"/>
    </row>
    <row r="9" spans="1:20" ht="20.100000000000001" customHeight="1">
      <c r="A9" s="36"/>
      <c r="B9" s="36"/>
      <c r="C9" s="36"/>
      <c r="D9" s="36" t="s">
        <v>79</v>
      </c>
      <c r="E9" s="173" t="s">
        <v>80</v>
      </c>
      <c r="F9" s="48">
        <v>1318657</v>
      </c>
      <c r="G9" s="46"/>
      <c r="H9" s="47">
        <v>1318657</v>
      </c>
      <c r="I9" s="48"/>
      <c r="J9" s="48"/>
      <c r="K9" s="48"/>
      <c r="L9" s="48"/>
      <c r="M9" s="48"/>
      <c r="N9" s="48"/>
      <c r="O9" s="48"/>
      <c r="P9" s="48"/>
      <c r="Q9" s="48"/>
      <c r="R9" s="48"/>
      <c r="S9" s="48"/>
      <c r="T9" s="46"/>
    </row>
    <row r="10" spans="1:20" ht="20.100000000000001" customHeight="1">
      <c r="A10" s="36" t="s">
        <v>81</v>
      </c>
      <c r="B10" s="36" t="s">
        <v>82</v>
      </c>
      <c r="C10" s="36" t="s">
        <v>82</v>
      </c>
      <c r="D10" s="36" t="s">
        <v>83</v>
      </c>
      <c r="E10" s="173" t="s">
        <v>84</v>
      </c>
      <c r="F10" s="48">
        <v>149741</v>
      </c>
      <c r="G10" s="46"/>
      <c r="H10" s="47">
        <v>149741</v>
      </c>
      <c r="I10" s="48"/>
      <c r="J10" s="48"/>
      <c r="K10" s="48"/>
      <c r="L10" s="48"/>
      <c r="M10" s="48"/>
      <c r="N10" s="48"/>
      <c r="O10" s="48"/>
      <c r="P10" s="48"/>
      <c r="Q10" s="48"/>
      <c r="R10" s="48"/>
      <c r="S10" s="48"/>
      <c r="T10" s="46"/>
    </row>
    <row r="11" spans="1:20" ht="20.100000000000001" customHeight="1">
      <c r="A11" s="36" t="s">
        <v>81</v>
      </c>
      <c r="B11" s="36" t="s">
        <v>85</v>
      </c>
      <c r="C11" s="36" t="s">
        <v>86</v>
      </c>
      <c r="D11" s="36" t="s">
        <v>83</v>
      </c>
      <c r="E11" s="173" t="s">
        <v>87</v>
      </c>
      <c r="F11" s="48">
        <v>11856</v>
      </c>
      <c r="G11" s="46"/>
      <c r="H11" s="47">
        <v>11856</v>
      </c>
      <c r="I11" s="48"/>
      <c r="J11" s="48"/>
      <c r="K11" s="48"/>
      <c r="L11" s="48"/>
      <c r="M11" s="48"/>
      <c r="N11" s="48"/>
      <c r="O11" s="48"/>
      <c r="P11" s="48"/>
      <c r="Q11" s="48"/>
      <c r="R11" s="48"/>
      <c r="S11" s="48"/>
      <c r="T11" s="46"/>
    </row>
    <row r="12" spans="1:20" ht="20.100000000000001" customHeight="1">
      <c r="A12" s="36" t="s">
        <v>88</v>
      </c>
      <c r="B12" s="36" t="s">
        <v>89</v>
      </c>
      <c r="C12" s="36" t="s">
        <v>90</v>
      </c>
      <c r="D12" s="36" t="s">
        <v>83</v>
      </c>
      <c r="E12" s="173" t="s">
        <v>91</v>
      </c>
      <c r="F12" s="48">
        <v>51142</v>
      </c>
      <c r="G12" s="46"/>
      <c r="H12" s="47">
        <v>51142</v>
      </c>
      <c r="I12" s="48"/>
      <c r="J12" s="48"/>
      <c r="K12" s="48"/>
      <c r="L12" s="48"/>
      <c r="M12" s="48"/>
      <c r="N12" s="48"/>
      <c r="O12" s="48"/>
      <c r="P12" s="48"/>
      <c r="Q12" s="48"/>
      <c r="R12" s="48"/>
      <c r="S12" s="48"/>
      <c r="T12" s="46"/>
    </row>
    <row r="13" spans="1:20" ht="20.100000000000001" customHeight="1">
      <c r="A13" s="36" t="s">
        <v>92</v>
      </c>
      <c r="B13" s="36" t="s">
        <v>93</v>
      </c>
      <c r="C13" s="36" t="s">
        <v>86</v>
      </c>
      <c r="D13" s="36" t="s">
        <v>83</v>
      </c>
      <c r="E13" s="173" t="s">
        <v>94</v>
      </c>
      <c r="F13" s="48">
        <v>991071</v>
      </c>
      <c r="G13" s="46"/>
      <c r="H13" s="47">
        <v>991071</v>
      </c>
      <c r="I13" s="48"/>
      <c r="J13" s="48"/>
      <c r="K13" s="48"/>
      <c r="L13" s="48"/>
      <c r="M13" s="48"/>
      <c r="N13" s="48"/>
      <c r="O13" s="48"/>
      <c r="P13" s="48"/>
      <c r="Q13" s="48"/>
      <c r="R13" s="48"/>
      <c r="S13" s="48"/>
      <c r="T13" s="46"/>
    </row>
    <row r="14" spans="1:20" ht="20.100000000000001" customHeight="1">
      <c r="A14" s="36" t="s">
        <v>92</v>
      </c>
      <c r="B14" s="36" t="s">
        <v>93</v>
      </c>
      <c r="C14" s="36" t="s">
        <v>90</v>
      </c>
      <c r="D14" s="36" t="s">
        <v>83</v>
      </c>
      <c r="E14" s="173" t="s">
        <v>95</v>
      </c>
      <c r="F14" s="48">
        <v>25000</v>
      </c>
      <c r="G14" s="46"/>
      <c r="H14" s="47">
        <v>25000</v>
      </c>
      <c r="I14" s="48"/>
      <c r="J14" s="48"/>
      <c r="K14" s="48"/>
      <c r="L14" s="48"/>
      <c r="M14" s="48"/>
      <c r="N14" s="48"/>
      <c r="O14" s="48"/>
      <c r="P14" s="48"/>
      <c r="Q14" s="48"/>
      <c r="R14" s="48"/>
      <c r="S14" s="48"/>
      <c r="T14" s="46"/>
    </row>
    <row r="15" spans="1:20" ht="20.100000000000001" customHeight="1">
      <c r="A15" s="36" t="s">
        <v>96</v>
      </c>
      <c r="B15" s="36" t="s">
        <v>90</v>
      </c>
      <c r="C15" s="36" t="s">
        <v>86</v>
      </c>
      <c r="D15" s="36" t="s">
        <v>83</v>
      </c>
      <c r="E15" s="173" t="s">
        <v>97</v>
      </c>
      <c r="F15" s="48">
        <v>89847</v>
      </c>
      <c r="G15" s="46"/>
      <c r="H15" s="47">
        <v>89847</v>
      </c>
      <c r="I15" s="48"/>
      <c r="J15" s="48"/>
      <c r="K15" s="48"/>
      <c r="L15" s="48"/>
      <c r="M15" s="48"/>
      <c r="N15" s="48"/>
      <c r="O15" s="48"/>
      <c r="P15" s="48"/>
      <c r="Q15" s="48"/>
      <c r="R15" s="48"/>
      <c r="S15" s="48"/>
      <c r="T15" s="46"/>
    </row>
    <row r="16" spans="1:20" ht="20.100000000000001" customHeight="1">
      <c r="A16" s="20"/>
      <c r="B16" s="20"/>
      <c r="C16" s="20"/>
      <c r="D16" s="20"/>
      <c r="E16" s="20"/>
      <c r="F16" s="37"/>
      <c r="G16" s="37"/>
      <c r="H16" s="37"/>
      <c r="I16" s="37"/>
      <c r="J16" s="21"/>
      <c r="K16" s="22"/>
      <c r="L16" s="37"/>
      <c r="M16" s="21"/>
      <c r="N16" s="22"/>
      <c r="O16" s="37"/>
      <c r="P16" s="37"/>
      <c r="Q16" s="37"/>
      <c r="R16" s="21"/>
      <c r="S16" s="22"/>
      <c r="T16" s="21"/>
    </row>
    <row r="17" spans="1:20" ht="20.100000000000001" customHeight="1">
      <c r="A17" s="20"/>
      <c r="B17" s="20"/>
      <c r="C17" s="20"/>
      <c r="D17" s="20"/>
      <c r="E17" s="20"/>
      <c r="F17" s="37"/>
      <c r="G17" s="37"/>
      <c r="H17" s="37"/>
      <c r="I17" s="37"/>
      <c r="J17" s="21"/>
      <c r="K17" s="22"/>
      <c r="L17" s="37"/>
      <c r="M17" s="21"/>
      <c r="N17" s="22"/>
      <c r="O17" s="37"/>
      <c r="P17" s="37"/>
      <c r="Q17" s="37"/>
      <c r="R17" s="21"/>
      <c r="S17" s="22"/>
      <c r="T17" s="21"/>
    </row>
    <row r="18" spans="1:20" ht="20.100000000000001" customHeight="1">
      <c r="A18" s="20"/>
      <c r="B18" s="20"/>
      <c r="C18" s="20"/>
      <c r="D18" s="20"/>
      <c r="E18" s="20"/>
      <c r="F18" s="37"/>
      <c r="G18" s="37"/>
      <c r="H18" s="37"/>
      <c r="I18" s="37"/>
      <c r="J18" s="21"/>
      <c r="K18" s="22"/>
      <c r="L18" s="37"/>
      <c r="M18" s="21"/>
      <c r="N18" s="22"/>
      <c r="O18" s="37"/>
      <c r="P18" s="37"/>
      <c r="Q18" s="37"/>
      <c r="R18" s="21"/>
      <c r="S18" s="22"/>
      <c r="T18" s="21"/>
    </row>
    <row r="19" spans="1:20" ht="20.100000000000001" customHeight="1">
      <c r="A19" s="20"/>
      <c r="B19" s="20"/>
      <c r="C19" s="20"/>
      <c r="D19" s="20"/>
      <c r="E19" s="20"/>
      <c r="F19" s="37"/>
      <c r="G19" s="37"/>
      <c r="H19" s="37"/>
      <c r="I19" s="37"/>
      <c r="J19" s="21"/>
      <c r="K19" s="22"/>
      <c r="L19" s="37"/>
      <c r="M19" s="21"/>
      <c r="N19" s="22"/>
      <c r="O19" s="37"/>
      <c r="P19" s="37"/>
      <c r="Q19" s="37"/>
      <c r="R19" s="21"/>
      <c r="S19" s="22"/>
      <c r="T19" s="21"/>
    </row>
  </sheetData>
  <mergeCells count="19">
    <mergeCell ref="O5:O6"/>
    <mergeCell ref="P5:P6"/>
    <mergeCell ref="Q5:Q6"/>
    <mergeCell ref="R5:R6"/>
    <mergeCell ref="S4:S6"/>
    <mergeCell ref="T4:T6"/>
    <mergeCell ref="A2:T2"/>
    <mergeCell ref="K4:L4"/>
    <mergeCell ref="D5:D6"/>
    <mergeCell ref="E5:E6"/>
    <mergeCell ref="F4:F6"/>
    <mergeCell ref="G4:G6"/>
    <mergeCell ref="H4:H6"/>
    <mergeCell ref="I4:I6"/>
    <mergeCell ref="J4:J6"/>
    <mergeCell ref="K5:K6"/>
    <mergeCell ref="L5:L6"/>
    <mergeCell ref="M4:M6"/>
    <mergeCell ref="N5:N6"/>
  </mergeCells>
  <phoneticPr fontId="1" type="noConversion"/>
  <printOptions horizontalCentered="1"/>
  <pageMargins left="0.59027777777777801" right="0.59027777777777801" top="0.59027777777777801" bottom="0.59027777777777801" header="0" footer="0"/>
  <pageSetup paperSize="9" fitToHeight="100" orientation="landscape"/>
  <headerFooter scaleWithDoc="0"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J19"/>
  <sheetViews>
    <sheetView showGridLines="0" showZeros="0" workbookViewId="0"/>
  </sheetViews>
  <sheetFormatPr defaultColWidth="9.1640625" defaultRowHeight="12.75" customHeight="1"/>
  <cols>
    <col min="1" max="3" width="11" customWidth="1"/>
    <col min="4" max="4" width="9.1640625" customWidth="1"/>
    <col min="5" max="5" width="38" customWidth="1"/>
    <col min="6" max="6" width="13.33203125" customWidth="1"/>
    <col min="7" max="8" width="15.6640625" customWidth="1"/>
    <col min="9" max="9" width="9.1640625" customWidth="1"/>
    <col min="10" max="10" width="10.6640625" customWidth="1"/>
    <col min="11" max="11" width="9.1640625" customWidth="1"/>
  </cols>
  <sheetData>
    <row r="1" spans="1:10" ht="20.100000000000001" customHeight="1">
      <c r="A1" s="1"/>
      <c r="B1" s="2"/>
      <c r="C1" s="2"/>
      <c r="D1" s="2"/>
      <c r="E1" s="2"/>
      <c r="F1" s="2"/>
      <c r="G1" s="2"/>
      <c r="H1" s="2"/>
      <c r="I1" s="2"/>
      <c r="J1" s="57" t="s">
        <v>98</v>
      </c>
    </row>
    <row r="2" spans="1:10" ht="20.100000000000001" customHeight="1">
      <c r="A2" s="211" t="s">
        <v>99</v>
      </c>
      <c r="B2" s="211"/>
      <c r="C2" s="211"/>
      <c r="D2" s="211"/>
      <c r="E2" s="211"/>
      <c r="F2" s="211"/>
      <c r="G2" s="211"/>
      <c r="H2" s="211"/>
      <c r="I2" s="211"/>
      <c r="J2" s="211"/>
    </row>
    <row r="3" spans="1:10" ht="20.100000000000001" customHeight="1">
      <c r="A3" s="4"/>
      <c r="B3" s="4"/>
      <c r="C3" s="4"/>
      <c r="D3" s="4"/>
      <c r="E3" s="4"/>
      <c r="F3" s="30"/>
      <c r="G3" s="30"/>
      <c r="H3" s="30"/>
      <c r="I3" s="30"/>
      <c r="J3" s="6" t="s">
        <v>2</v>
      </c>
    </row>
    <row r="4" spans="1:10" ht="20.100000000000001" customHeight="1">
      <c r="A4" s="10" t="s">
        <v>54</v>
      </c>
      <c r="B4" s="10"/>
      <c r="C4" s="10"/>
      <c r="D4" s="10"/>
      <c r="E4" s="10"/>
      <c r="F4" s="212" t="s">
        <v>55</v>
      </c>
      <c r="G4" s="212" t="s">
        <v>100</v>
      </c>
      <c r="H4" s="212" t="s">
        <v>101</v>
      </c>
      <c r="I4" s="212" t="s">
        <v>102</v>
      </c>
      <c r="J4" s="212" t="s">
        <v>103</v>
      </c>
    </row>
    <row r="5" spans="1:10" ht="20.100000000000001" customHeight="1">
      <c r="A5" s="10" t="s">
        <v>65</v>
      </c>
      <c r="B5" s="10"/>
      <c r="C5" s="10"/>
      <c r="D5" s="212" t="s">
        <v>66</v>
      </c>
      <c r="E5" s="212" t="s">
        <v>67</v>
      </c>
      <c r="F5" s="212"/>
      <c r="G5" s="212"/>
      <c r="H5" s="212"/>
      <c r="I5" s="212"/>
      <c r="J5" s="212"/>
    </row>
    <row r="6" spans="1:10" ht="30.75" customHeight="1">
      <c r="A6" s="58" t="s">
        <v>75</v>
      </c>
      <c r="B6" s="59" t="s">
        <v>76</v>
      </c>
      <c r="C6" s="58" t="s">
        <v>77</v>
      </c>
      <c r="D6" s="212"/>
      <c r="E6" s="212"/>
      <c r="F6" s="212"/>
      <c r="G6" s="212"/>
      <c r="H6" s="212"/>
      <c r="I6" s="212"/>
      <c r="J6" s="212"/>
    </row>
    <row r="7" spans="1:10" s="56" customFormat="1" ht="12.75" customHeight="1">
      <c r="A7" s="60" t="s">
        <v>78</v>
      </c>
      <c r="B7" s="60" t="s">
        <v>78</v>
      </c>
      <c r="C7" s="60" t="s">
        <v>78</v>
      </c>
      <c r="D7" s="60" t="s">
        <v>78</v>
      </c>
      <c r="E7" s="60" t="s">
        <v>78</v>
      </c>
      <c r="F7" s="60">
        <v>1</v>
      </c>
      <c r="G7" s="61">
        <v>2</v>
      </c>
      <c r="H7" s="61">
        <v>3</v>
      </c>
      <c r="I7" s="61">
        <v>4</v>
      </c>
      <c r="J7" s="61">
        <v>5</v>
      </c>
    </row>
    <row r="8" spans="1:10" ht="20.100000000000001" customHeight="1">
      <c r="A8" s="36"/>
      <c r="B8" s="36"/>
      <c r="C8" s="36"/>
      <c r="D8" s="36"/>
      <c r="E8" s="173" t="s">
        <v>55</v>
      </c>
      <c r="F8" s="48">
        <v>1318657</v>
      </c>
      <c r="G8" s="46">
        <v>1293657</v>
      </c>
      <c r="H8" s="49">
        <v>25000</v>
      </c>
      <c r="I8" s="47"/>
      <c r="J8" s="46"/>
    </row>
    <row r="9" spans="1:10" ht="20.100000000000001" customHeight="1">
      <c r="A9" s="36"/>
      <c r="B9" s="36"/>
      <c r="C9" s="36"/>
      <c r="D9" s="36" t="s">
        <v>79</v>
      </c>
      <c r="E9" s="173" t="s">
        <v>80</v>
      </c>
      <c r="F9" s="48">
        <v>1318657</v>
      </c>
      <c r="G9" s="46">
        <v>1293657</v>
      </c>
      <c r="H9" s="49">
        <v>25000</v>
      </c>
      <c r="I9" s="47"/>
      <c r="J9" s="46"/>
    </row>
    <row r="10" spans="1:10" ht="20.100000000000001" customHeight="1">
      <c r="A10" s="36" t="s">
        <v>81</v>
      </c>
      <c r="B10" s="36" t="s">
        <v>82</v>
      </c>
      <c r="C10" s="36" t="s">
        <v>82</v>
      </c>
      <c r="D10" s="36" t="s">
        <v>83</v>
      </c>
      <c r="E10" s="173" t="s">
        <v>84</v>
      </c>
      <c r="F10" s="48">
        <v>149741</v>
      </c>
      <c r="G10" s="46">
        <v>149741</v>
      </c>
      <c r="H10" s="49">
        <v>0</v>
      </c>
      <c r="I10" s="47"/>
      <c r="J10" s="46"/>
    </row>
    <row r="11" spans="1:10" ht="20.100000000000001" customHeight="1">
      <c r="A11" s="36" t="s">
        <v>81</v>
      </c>
      <c r="B11" s="36" t="s">
        <v>85</v>
      </c>
      <c r="C11" s="36" t="s">
        <v>86</v>
      </c>
      <c r="D11" s="36" t="s">
        <v>83</v>
      </c>
      <c r="E11" s="173" t="s">
        <v>87</v>
      </c>
      <c r="F11" s="48">
        <v>11856</v>
      </c>
      <c r="G11" s="46">
        <v>11856</v>
      </c>
      <c r="H11" s="49">
        <v>0</v>
      </c>
      <c r="I11" s="47"/>
      <c r="J11" s="46"/>
    </row>
    <row r="12" spans="1:10" ht="20.100000000000001" customHeight="1">
      <c r="A12" s="36" t="s">
        <v>88</v>
      </c>
      <c r="B12" s="36" t="s">
        <v>89</v>
      </c>
      <c r="C12" s="36" t="s">
        <v>90</v>
      </c>
      <c r="D12" s="36" t="s">
        <v>83</v>
      </c>
      <c r="E12" s="173" t="s">
        <v>91</v>
      </c>
      <c r="F12" s="48">
        <v>51142</v>
      </c>
      <c r="G12" s="46">
        <v>51142</v>
      </c>
      <c r="H12" s="49">
        <v>0</v>
      </c>
      <c r="I12" s="47"/>
      <c r="J12" s="46"/>
    </row>
    <row r="13" spans="1:10" ht="20.100000000000001" customHeight="1">
      <c r="A13" s="36" t="s">
        <v>92</v>
      </c>
      <c r="B13" s="36" t="s">
        <v>93</v>
      </c>
      <c r="C13" s="36" t="s">
        <v>86</v>
      </c>
      <c r="D13" s="36" t="s">
        <v>83</v>
      </c>
      <c r="E13" s="173" t="s">
        <v>94</v>
      </c>
      <c r="F13" s="48">
        <v>991071</v>
      </c>
      <c r="G13" s="46">
        <v>991071</v>
      </c>
      <c r="H13" s="49">
        <v>0</v>
      </c>
      <c r="I13" s="47"/>
      <c r="J13" s="46"/>
    </row>
    <row r="14" spans="1:10" ht="20.100000000000001" customHeight="1">
      <c r="A14" s="36" t="s">
        <v>92</v>
      </c>
      <c r="B14" s="36" t="s">
        <v>93</v>
      </c>
      <c r="C14" s="36" t="s">
        <v>90</v>
      </c>
      <c r="D14" s="36" t="s">
        <v>83</v>
      </c>
      <c r="E14" s="173" t="s">
        <v>95</v>
      </c>
      <c r="F14" s="48">
        <v>25000</v>
      </c>
      <c r="G14" s="46">
        <v>0</v>
      </c>
      <c r="H14" s="49">
        <v>25000</v>
      </c>
      <c r="I14" s="47"/>
      <c r="J14" s="46"/>
    </row>
    <row r="15" spans="1:10" ht="20.100000000000001" customHeight="1">
      <c r="A15" s="36" t="s">
        <v>96</v>
      </c>
      <c r="B15" s="36" t="s">
        <v>90</v>
      </c>
      <c r="C15" s="36" t="s">
        <v>86</v>
      </c>
      <c r="D15" s="36" t="s">
        <v>83</v>
      </c>
      <c r="E15" s="173" t="s">
        <v>97</v>
      </c>
      <c r="F15" s="48">
        <v>89847</v>
      </c>
      <c r="G15" s="46">
        <v>89847</v>
      </c>
      <c r="H15" s="49">
        <v>0</v>
      </c>
      <c r="I15" s="47"/>
      <c r="J15" s="46"/>
    </row>
    <row r="16" spans="1:10" ht="20.100000000000001" customHeight="1">
      <c r="A16" s="20"/>
      <c r="B16" s="20"/>
      <c r="C16" s="20"/>
      <c r="D16" s="20"/>
      <c r="E16" s="20"/>
      <c r="F16" s="37"/>
      <c r="G16" s="37"/>
      <c r="H16" s="37"/>
      <c r="I16" s="37"/>
      <c r="J16" s="21"/>
    </row>
    <row r="17" spans="1:10" ht="20.100000000000001" customHeight="1">
      <c r="A17" s="20"/>
      <c r="B17" s="20"/>
      <c r="C17" s="20"/>
      <c r="D17" s="20"/>
      <c r="E17" s="20"/>
      <c r="F17" s="37"/>
      <c r="G17" s="37"/>
      <c r="H17" s="37"/>
      <c r="I17" s="37"/>
      <c r="J17" s="21"/>
    </row>
    <row r="18" spans="1:10" ht="20.100000000000001" customHeight="1">
      <c r="A18" s="20"/>
      <c r="B18" s="20"/>
      <c r="C18" s="20"/>
      <c r="D18" s="20"/>
      <c r="E18" s="20"/>
      <c r="F18" s="37"/>
      <c r="G18" s="37"/>
      <c r="H18" s="37"/>
      <c r="I18" s="37"/>
      <c r="J18" s="21"/>
    </row>
    <row r="19" spans="1:10" ht="20.100000000000001" customHeight="1">
      <c r="A19" s="20"/>
      <c r="B19" s="20"/>
      <c r="C19" s="20"/>
      <c r="D19" s="20"/>
      <c r="E19" s="20"/>
      <c r="F19" s="37"/>
      <c r="G19" s="37"/>
      <c r="H19" s="37"/>
      <c r="I19" s="37"/>
      <c r="J19" s="21"/>
    </row>
  </sheetData>
  <mergeCells count="8">
    <mergeCell ref="A2:J2"/>
    <mergeCell ref="D5:D6"/>
    <mergeCell ref="E5:E6"/>
    <mergeCell ref="F4:F6"/>
    <mergeCell ref="G4:G6"/>
    <mergeCell ref="H4:H6"/>
    <mergeCell ref="I4:I6"/>
    <mergeCell ref="J4:J6"/>
  </mergeCells>
  <phoneticPr fontId="1" type="noConversion"/>
  <printOptions horizontalCentered="1"/>
  <pageMargins left="0.59027777777777801" right="0.59027777777777801" top="0.59027777777777801" bottom="0.59027777777777801" header="0" footer="0"/>
  <pageSetup paperSize="9" fitToHeight="100" orientation="landscape"/>
  <headerFooter scaleWithDoc="0"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H39"/>
  <sheetViews>
    <sheetView showGridLines="0" showZeros="0" topLeftCell="A27" workbookViewId="0"/>
  </sheetViews>
  <sheetFormatPr defaultColWidth="9.1640625" defaultRowHeight="20.25" customHeight="1"/>
  <cols>
    <col min="1" max="1" width="34.6640625" customWidth="1"/>
    <col min="2" max="2" width="24.83203125" customWidth="1"/>
    <col min="3" max="3" width="34.6640625" customWidth="1"/>
    <col min="4" max="8" width="24.83203125" customWidth="1"/>
    <col min="9" max="34" width="8.6640625" customWidth="1"/>
    <col min="35" max="35" width="8.33203125" customWidth="1"/>
    <col min="36" max="38" width="9.1640625" customWidth="1"/>
    <col min="39" max="41" width="8.33203125" customWidth="1"/>
    <col min="42" max="253" width="10.6640625" customWidth="1"/>
    <col min="254" max="254" width="9.1640625" customWidth="1"/>
  </cols>
  <sheetData>
    <row r="1" spans="1:34" ht="20.25" customHeight="1">
      <c r="A1" s="139"/>
      <c r="B1" s="139"/>
      <c r="C1" s="139"/>
      <c r="D1" s="139"/>
      <c r="E1" s="139"/>
      <c r="F1" s="139"/>
      <c r="G1" s="139"/>
      <c r="H1" s="29" t="s">
        <v>104</v>
      </c>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row>
    <row r="2" spans="1:34" ht="20.25" customHeight="1">
      <c r="A2" s="211" t="s">
        <v>105</v>
      </c>
      <c r="B2" s="211"/>
      <c r="C2" s="211"/>
      <c r="D2" s="211"/>
      <c r="E2" s="211"/>
      <c r="F2" s="211"/>
      <c r="G2" s="211"/>
      <c r="H2" s="211"/>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1:34" ht="20.25" customHeight="1">
      <c r="A3" s="140"/>
      <c r="B3" s="140"/>
      <c r="C3" s="27"/>
      <c r="D3" s="27"/>
      <c r="E3" s="27"/>
      <c r="F3" s="27"/>
      <c r="G3" s="27"/>
      <c r="H3" s="6" t="s">
        <v>2</v>
      </c>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row>
    <row r="4" spans="1:34" ht="20.25" customHeight="1">
      <c r="A4" s="141" t="s">
        <v>3</v>
      </c>
      <c r="B4" s="141"/>
      <c r="C4" s="141" t="s">
        <v>4</v>
      </c>
      <c r="D4" s="141"/>
      <c r="E4" s="141"/>
      <c r="F4" s="141"/>
      <c r="G4" s="141"/>
      <c r="H4" s="141"/>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row>
    <row r="5" spans="1:34" ht="20.25" customHeight="1">
      <c r="A5" s="142" t="s">
        <v>5</v>
      </c>
      <c r="B5" s="143" t="s">
        <v>6</v>
      </c>
      <c r="C5" s="142" t="s">
        <v>5</v>
      </c>
      <c r="D5" s="142" t="s">
        <v>55</v>
      </c>
      <c r="E5" s="143" t="s">
        <v>106</v>
      </c>
      <c r="F5" s="144" t="s">
        <v>107</v>
      </c>
      <c r="G5" s="142" t="s">
        <v>108</v>
      </c>
      <c r="H5" s="144" t="s">
        <v>109</v>
      </c>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row>
    <row r="6" spans="1:34" ht="20.25" customHeight="1">
      <c r="A6" s="145" t="s">
        <v>110</v>
      </c>
      <c r="B6" s="146"/>
      <c r="C6" s="147" t="s">
        <v>111</v>
      </c>
      <c r="D6" s="146">
        <f>SUM(D7:D34)</f>
        <v>1318657</v>
      </c>
      <c r="E6" s="146">
        <f>SUM(E7:E35)</f>
        <v>1318657</v>
      </c>
      <c r="F6" s="148"/>
      <c r="G6" s="148"/>
      <c r="H6" s="148"/>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row>
    <row r="7" spans="1:34" ht="20.25" customHeight="1">
      <c r="A7" s="145" t="s">
        <v>112</v>
      </c>
      <c r="B7" s="149">
        <v>1318657</v>
      </c>
      <c r="C7" s="147" t="s">
        <v>113</v>
      </c>
      <c r="D7" s="150">
        <f t="shared" ref="D7:D34" si="0">SUM(E7:H7)</f>
        <v>0</v>
      </c>
      <c r="E7" s="146">
        <v>0</v>
      </c>
      <c r="F7" s="151"/>
      <c r="G7" s="152"/>
      <c r="H7" s="148"/>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row>
    <row r="8" spans="1:34" ht="20.25" customHeight="1">
      <c r="A8" s="145" t="s">
        <v>114</v>
      </c>
      <c r="B8" s="153"/>
      <c r="C8" s="147" t="s">
        <v>115</v>
      </c>
      <c r="D8" s="150">
        <f t="shared" si="0"/>
        <v>0</v>
      </c>
      <c r="E8" s="146">
        <v>0</v>
      </c>
      <c r="F8" s="151"/>
      <c r="G8" s="152"/>
      <c r="H8" s="148"/>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row>
    <row r="9" spans="1:34" ht="20.25" customHeight="1">
      <c r="A9" s="145" t="s">
        <v>116</v>
      </c>
      <c r="B9" s="149"/>
      <c r="C9" s="147" t="s">
        <v>117</v>
      </c>
      <c r="D9" s="150">
        <f t="shared" si="0"/>
        <v>0</v>
      </c>
      <c r="E9" s="146">
        <v>0</v>
      </c>
      <c r="F9" s="151"/>
      <c r="G9" s="152"/>
      <c r="H9" s="148"/>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row>
    <row r="10" spans="1:34" ht="20.25" customHeight="1">
      <c r="A10" s="145" t="s">
        <v>118</v>
      </c>
      <c r="B10" s="153"/>
      <c r="C10" s="147" t="s">
        <v>119</v>
      </c>
      <c r="D10" s="150">
        <f t="shared" si="0"/>
        <v>0</v>
      </c>
      <c r="E10" s="146">
        <v>0</v>
      </c>
      <c r="F10" s="151"/>
      <c r="G10" s="152"/>
      <c r="H10" s="148"/>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row>
    <row r="11" spans="1:34" ht="20.25" customHeight="1">
      <c r="A11" s="145" t="s">
        <v>112</v>
      </c>
      <c r="B11" s="146"/>
      <c r="C11" s="147" t="s">
        <v>120</v>
      </c>
      <c r="D11" s="150">
        <f t="shared" si="0"/>
        <v>0</v>
      </c>
      <c r="E11" s="146">
        <v>0</v>
      </c>
      <c r="F11" s="151"/>
      <c r="G11" s="152"/>
      <c r="H11" s="148"/>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row>
    <row r="12" spans="1:34" ht="20.25" customHeight="1">
      <c r="A12" s="145" t="s">
        <v>114</v>
      </c>
      <c r="B12" s="146">
        <v>0</v>
      </c>
      <c r="C12" s="147" t="s">
        <v>121</v>
      </c>
      <c r="D12" s="150">
        <f t="shared" si="0"/>
        <v>0</v>
      </c>
      <c r="E12" s="146">
        <v>0</v>
      </c>
      <c r="F12" s="151"/>
      <c r="G12" s="152"/>
      <c r="H12" s="148"/>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row>
    <row r="13" spans="1:34" ht="20.25" customHeight="1">
      <c r="A13" s="145" t="s">
        <v>116</v>
      </c>
      <c r="B13" s="146">
        <v>0</v>
      </c>
      <c r="C13" s="147" t="s">
        <v>122</v>
      </c>
      <c r="D13" s="150">
        <f t="shared" si="0"/>
        <v>0</v>
      </c>
      <c r="E13" s="146">
        <v>0</v>
      </c>
      <c r="F13" s="151"/>
      <c r="G13" s="152"/>
      <c r="H13" s="148"/>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row>
    <row r="14" spans="1:34" ht="20.25" customHeight="1">
      <c r="A14" s="145" t="s">
        <v>123</v>
      </c>
      <c r="B14" s="149">
        <v>0</v>
      </c>
      <c r="C14" s="147" t="s">
        <v>124</v>
      </c>
      <c r="D14" s="150">
        <f t="shared" si="0"/>
        <v>161597</v>
      </c>
      <c r="E14" s="146">
        <v>161597</v>
      </c>
      <c r="F14" s="151"/>
      <c r="G14" s="152"/>
      <c r="H14" s="148"/>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row>
    <row r="15" spans="1:34" ht="20.25" customHeight="1">
      <c r="A15" s="154"/>
      <c r="B15" s="155"/>
      <c r="C15" s="156" t="s">
        <v>125</v>
      </c>
      <c r="D15" s="150">
        <f t="shared" si="0"/>
        <v>0</v>
      </c>
      <c r="E15" s="146">
        <v>0</v>
      </c>
      <c r="F15" s="151"/>
      <c r="G15" s="152"/>
      <c r="H15" s="148"/>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row>
    <row r="16" spans="1:34" ht="20.25" customHeight="1">
      <c r="A16" s="154"/>
      <c r="B16" s="146"/>
      <c r="C16" s="156" t="s">
        <v>126</v>
      </c>
      <c r="D16" s="150">
        <f t="shared" si="0"/>
        <v>51142</v>
      </c>
      <c r="E16" s="146">
        <v>51142</v>
      </c>
      <c r="F16" s="151"/>
      <c r="G16" s="152"/>
      <c r="H16" s="148"/>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row>
    <row r="17" spans="1:34" ht="20.25" customHeight="1">
      <c r="A17" s="157"/>
      <c r="B17" s="146"/>
      <c r="C17" s="147" t="s">
        <v>127</v>
      </c>
      <c r="D17" s="150">
        <f t="shared" si="0"/>
        <v>0</v>
      </c>
      <c r="E17" s="146">
        <v>0</v>
      </c>
      <c r="F17" s="151"/>
      <c r="G17" s="152"/>
      <c r="H17" s="148"/>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row>
    <row r="18" spans="1:34" ht="20.25" customHeight="1">
      <c r="A18" s="157"/>
      <c r="B18" s="146"/>
      <c r="C18" s="147" t="s">
        <v>128</v>
      </c>
      <c r="D18" s="150">
        <f t="shared" si="0"/>
        <v>0</v>
      </c>
      <c r="E18" s="146">
        <v>0</v>
      </c>
      <c r="F18" s="151"/>
      <c r="G18" s="152"/>
      <c r="H18" s="148"/>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row>
    <row r="19" spans="1:34" ht="20.25" customHeight="1">
      <c r="A19" s="157"/>
      <c r="B19" s="146"/>
      <c r="C19" s="147" t="s">
        <v>129</v>
      </c>
      <c r="D19" s="150">
        <f t="shared" si="0"/>
        <v>0</v>
      </c>
      <c r="E19" s="146">
        <v>0</v>
      </c>
      <c r="F19" s="151"/>
      <c r="G19" s="152"/>
      <c r="H19" s="148"/>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row>
    <row r="20" spans="1:34" ht="20.25" customHeight="1">
      <c r="A20" s="157"/>
      <c r="B20" s="149"/>
      <c r="C20" s="147" t="s">
        <v>130</v>
      </c>
      <c r="D20" s="150">
        <f t="shared" si="0"/>
        <v>0</v>
      </c>
      <c r="E20" s="146">
        <v>0</v>
      </c>
      <c r="F20" s="151"/>
      <c r="G20" s="152"/>
      <c r="H20" s="148"/>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row>
    <row r="21" spans="1:34" ht="20.25" customHeight="1">
      <c r="A21" s="154"/>
      <c r="B21" s="155"/>
      <c r="C21" s="156" t="s">
        <v>131</v>
      </c>
      <c r="D21" s="150">
        <f t="shared" si="0"/>
        <v>1016071</v>
      </c>
      <c r="E21" s="146">
        <v>1016071</v>
      </c>
      <c r="F21" s="151"/>
      <c r="G21" s="152"/>
      <c r="H21" s="148"/>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row>
    <row r="22" spans="1:34" ht="20.25" customHeight="1">
      <c r="A22" s="154"/>
      <c r="B22" s="149"/>
      <c r="C22" s="156" t="s">
        <v>132</v>
      </c>
      <c r="D22" s="150">
        <f t="shared" si="0"/>
        <v>0</v>
      </c>
      <c r="E22" s="146">
        <v>0</v>
      </c>
      <c r="F22" s="151"/>
      <c r="G22" s="152"/>
      <c r="H22" s="148"/>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row>
    <row r="23" spans="1:34" ht="20.25" customHeight="1">
      <c r="A23" s="154"/>
      <c r="B23" s="149"/>
      <c r="C23" s="156" t="s">
        <v>133</v>
      </c>
      <c r="D23" s="150">
        <f t="shared" si="0"/>
        <v>0</v>
      </c>
      <c r="E23" s="146">
        <v>0</v>
      </c>
      <c r="F23" s="151"/>
      <c r="G23" s="152"/>
      <c r="H23" s="148"/>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row>
    <row r="24" spans="1:34" ht="20.25" customHeight="1">
      <c r="A24" s="154"/>
      <c r="B24" s="149"/>
      <c r="C24" s="156" t="s">
        <v>134</v>
      </c>
      <c r="D24" s="150">
        <f t="shared" si="0"/>
        <v>0</v>
      </c>
      <c r="E24" s="146">
        <v>0</v>
      </c>
      <c r="F24" s="151"/>
      <c r="G24" s="152"/>
      <c r="H24" s="148"/>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row>
    <row r="25" spans="1:34" ht="20.25" customHeight="1">
      <c r="A25" s="154"/>
      <c r="B25" s="149"/>
      <c r="C25" s="156" t="s">
        <v>135</v>
      </c>
      <c r="D25" s="150">
        <f t="shared" si="0"/>
        <v>0</v>
      </c>
      <c r="E25" s="146">
        <v>0</v>
      </c>
      <c r="F25" s="151"/>
      <c r="G25" s="152"/>
      <c r="H25" s="148"/>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row>
    <row r="26" spans="1:34" ht="20.25" customHeight="1">
      <c r="A26" s="156"/>
      <c r="B26" s="149"/>
      <c r="C26" s="156" t="s">
        <v>136</v>
      </c>
      <c r="D26" s="150">
        <f t="shared" si="0"/>
        <v>89847</v>
      </c>
      <c r="E26" s="146">
        <v>89847</v>
      </c>
      <c r="F26" s="151"/>
      <c r="G26" s="152"/>
      <c r="H26" s="148"/>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row>
    <row r="27" spans="1:34" ht="20.25" customHeight="1">
      <c r="A27" s="156"/>
      <c r="B27" s="149"/>
      <c r="C27" s="156" t="s">
        <v>137</v>
      </c>
      <c r="D27" s="150">
        <f t="shared" si="0"/>
        <v>0</v>
      </c>
      <c r="E27" s="146">
        <v>0</v>
      </c>
      <c r="F27" s="151"/>
      <c r="G27" s="152"/>
      <c r="H27" s="148"/>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row>
    <row r="28" spans="1:34" ht="20.25" customHeight="1">
      <c r="A28" s="156"/>
      <c r="B28" s="149"/>
      <c r="C28" s="156" t="s">
        <v>138</v>
      </c>
      <c r="D28" s="150">
        <f t="shared" si="0"/>
        <v>0</v>
      </c>
      <c r="E28" s="146">
        <v>0</v>
      </c>
      <c r="F28" s="151"/>
      <c r="G28" s="152"/>
      <c r="H28" s="148"/>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row>
    <row r="29" spans="1:34" ht="20.25" customHeight="1">
      <c r="A29" s="156"/>
      <c r="B29" s="149"/>
      <c r="C29" s="156" t="s">
        <v>139</v>
      </c>
      <c r="D29" s="150">
        <f t="shared" si="0"/>
        <v>0</v>
      </c>
      <c r="E29" s="146">
        <v>0</v>
      </c>
      <c r="F29" s="151"/>
      <c r="G29" s="152"/>
      <c r="H29" s="148"/>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row>
    <row r="30" spans="1:34" ht="20.25" customHeight="1">
      <c r="A30" s="156"/>
      <c r="B30" s="149"/>
      <c r="C30" s="156" t="s">
        <v>140</v>
      </c>
      <c r="D30" s="150">
        <f t="shared" si="0"/>
        <v>0</v>
      </c>
      <c r="E30" s="146">
        <v>0</v>
      </c>
      <c r="F30" s="151"/>
      <c r="G30" s="152"/>
      <c r="H30" s="148"/>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row>
    <row r="31" spans="1:34" ht="20.25" customHeight="1">
      <c r="A31" s="156"/>
      <c r="B31" s="149"/>
      <c r="C31" s="156" t="s">
        <v>141</v>
      </c>
      <c r="D31" s="150">
        <f t="shared" si="0"/>
        <v>0</v>
      </c>
      <c r="E31" s="146">
        <v>0</v>
      </c>
      <c r="F31" s="151"/>
      <c r="G31" s="152"/>
      <c r="H31" s="148"/>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row>
    <row r="32" spans="1:34" ht="20.25" customHeight="1">
      <c r="A32" s="156"/>
      <c r="B32" s="149"/>
      <c r="C32" s="156" t="s">
        <v>142</v>
      </c>
      <c r="D32" s="150">
        <f t="shared" si="0"/>
        <v>0</v>
      </c>
      <c r="E32" s="146">
        <v>0</v>
      </c>
      <c r="F32" s="151"/>
      <c r="G32" s="152"/>
      <c r="H32" s="148"/>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row>
    <row r="33" spans="1:34" ht="20.25" customHeight="1">
      <c r="A33" s="156"/>
      <c r="B33" s="149"/>
      <c r="C33" s="156" t="s">
        <v>143</v>
      </c>
      <c r="D33" s="150">
        <f t="shared" si="0"/>
        <v>0</v>
      </c>
      <c r="E33" s="146">
        <v>0</v>
      </c>
      <c r="F33" s="151"/>
      <c r="G33" s="152"/>
      <c r="H33" s="148"/>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row>
    <row r="34" spans="1:34" ht="20.25" customHeight="1">
      <c r="A34" s="156"/>
      <c r="B34" s="149"/>
      <c r="C34" s="156" t="s">
        <v>144</v>
      </c>
      <c r="D34" s="150">
        <f t="shared" si="0"/>
        <v>0</v>
      </c>
      <c r="E34" s="146">
        <v>0</v>
      </c>
      <c r="F34" s="158"/>
      <c r="G34" s="159"/>
      <c r="H34" s="160"/>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row>
    <row r="35" spans="1:34" ht="20.25" customHeight="1">
      <c r="A35" s="142"/>
      <c r="B35" s="161"/>
      <c r="C35" s="156" t="s">
        <v>145</v>
      </c>
      <c r="D35" s="150"/>
      <c r="E35" s="149">
        <v>0</v>
      </c>
      <c r="F35" s="162"/>
      <c r="G35" s="163"/>
      <c r="H35" s="163"/>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row>
    <row r="36" spans="1:34" ht="20.25" customHeight="1">
      <c r="A36" s="156"/>
      <c r="B36" s="149"/>
      <c r="C36" s="156" t="s">
        <v>146</v>
      </c>
      <c r="D36" s="150"/>
      <c r="E36" s="164"/>
      <c r="F36" s="159"/>
      <c r="G36" s="159"/>
      <c r="H36" s="160"/>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row>
    <row r="37" spans="1:34" ht="20.25" customHeight="1">
      <c r="A37" s="156"/>
      <c r="B37" s="165"/>
      <c r="C37" s="156"/>
      <c r="D37" s="161"/>
      <c r="E37" s="166"/>
      <c r="F37" s="167"/>
      <c r="G37" s="167"/>
      <c r="H37" s="167"/>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row>
    <row r="38" spans="1:34" ht="20.25" customHeight="1">
      <c r="A38" s="142" t="s">
        <v>50</v>
      </c>
      <c r="B38" s="165">
        <f>SUM(B6,B10)</f>
        <v>0</v>
      </c>
      <c r="C38" s="142" t="s">
        <v>51</v>
      </c>
      <c r="D38" s="150">
        <f>D6+D36</f>
        <v>1318657</v>
      </c>
      <c r="E38" s="150">
        <f>E6+E36</f>
        <v>1318657</v>
      </c>
      <c r="F38" s="168"/>
      <c r="G38" s="168"/>
      <c r="H38" s="168"/>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row>
    <row r="39" spans="1:34" ht="20.25" customHeight="1">
      <c r="A39" s="169"/>
      <c r="B39" s="170"/>
      <c r="C39" s="171"/>
      <c r="D39" s="171"/>
      <c r="E39" s="171"/>
      <c r="F39" s="171"/>
      <c r="G39" s="171"/>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row>
  </sheetData>
  <mergeCells count="1">
    <mergeCell ref="A2:H2"/>
  </mergeCells>
  <phoneticPr fontId="1" type="noConversion"/>
  <printOptions horizontalCentered="1" verticalCentered="1"/>
  <pageMargins left="0.59027777777777801" right="0.59027777777777801" top="0.59027777777777801" bottom="0.59027777777777801" header="0" footer="0"/>
  <pageSetup paperSize="9" scale="90" orientation="landscape" horizontalDpi="300" verticalDpi="300"/>
  <headerFooter scaleWithDoc="0"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IF84"/>
  <sheetViews>
    <sheetView showGridLines="0" showZeros="0" workbookViewId="0"/>
  </sheetViews>
  <sheetFormatPr defaultColWidth="9.1640625" defaultRowHeight="12.75" customHeight="1"/>
  <cols>
    <col min="1" max="1" width="10.33203125" customWidth="1"/>
    <col min="2" max="2" width="4.83203125" customWidth="1"/>
    <col min="3" max="3" width="10.33203125" customWidth="1"/>
    <col min="4" max="4" width="37" customWidth="1"/>
    <col min="5" max="5" width="15.83203125" customWidth="1"/>
    <col min="6" max="6" width="16.6640625" customWidth="1"/>
    <col min="7" max="7" width="18.6640625" customWidth="1"/>
    <col min="8" max="8" width="19.33203125" customWidth="1"/>
    <col min="9" max="9" width="18.1640625" customWidth="1"/>
    <col min="10" max="15" width="11.6640625" customWidth="1"/>
    <col min="16" max="28" width="8.33203125" customWidth="1"/>
    <col min="29" max="240" width="10.6640625" customWidth="1"/>
    <col min="241" max="241" width="9.1640625" customWidth="1"/>
  </cols>
  <sheetData>
    <row r="1" spans="1:240" ht="20.100000000000001" customHeight="1">
      <c r="A1" s="1"/>
      <c r="B1" s="2"/>
      <c r="C1" s="2"/>
      <c r="D1" s="2"/>
      <c r="E1" s="2"/>
      <c r="F1" s="2"/>
      <c r="G1" s="2"/>
      <c r="H1" s="2"/>
      <c r="I1" s="2"/>
      <c r="J1" s="2"/>
      <c r="K1" s="2"/>
      <c r="L1" s="2"/>
      <c r="M1" s="2"/>
      <c r="N1" s="2"/>
      <c r="P1" s="88"/>
      <c r="Q1" s="88"/>
      <c r="R1" s="88"/>
      <c r="S1" s="88"/>
      <c r="T1" s="88"/>
      <c r="U1" s="88"/>
      <c r="V1" s="88"/>
      <c r="W1" s="88"/>
      <c r="X1" s="88"/>
      <c r="Y1" s="88"/>
      <c r="AB1" s="3" t="s">
        <v>147</v>
      </c>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row>
    <row r="2" spans="1:240" ht="20.100000000000001" customHeight="1">
      <c r="A2" s="62" t="s">
        <v>148</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row>
    <row r="3" spans="1:240" ht="20.100000000000001" customHeight="1">
      <c r="A3" s="4"/>
      <c r="B3" s="4"/>
      <c r="C3" s="4"/>
      <c r="D3" s="4"/>
      <c r="E3" s="82"/>
      <c r="F3" s="82"/>
      <c r="G3" s="82"/>
      <c r="H3" s="82"/>
      <c r="I3" s="82"/>
      <c r="J3" s="82"/>
      <c r="K3" s="82"/>
      <c r="L3" s="82"/>
      <c r="M3" s="82"/>
      <c r="N3" s="82"/>
      <c r="P3" s="130"/>
      <c r="Q3" s="130"/>
      <c r="R3" s="130"/>
      <c r="S3" s="130"/>
      <c r="T3" s="130"/>
      <c r="U3" s="130"/>
      <c r="V3" s="130"/>
      <c r="W3" s="130"/>
      <c r="X3" s="130"/>
      <c r="Y3" s="23"/>
      <c r="AB3" s="6" t="s">
        <v>2</v>
      </c>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row>
    <row r="4" spans="1:240" ht="20.100000000000001" customHeight="1">
      <c r="A4" s="10" t="s">
        <v>54</v>
      </c>
      <c r="B4" s="10"/>
      <c r="C4" s="10"/>
      <c r="D4" s="10"/>
      <c r="E4" s="217" t="s">
        <v>149</v>
      </c>
      <c r="F4" s="92" t="s">
        <v>150</v>
      </c>
      <c r="G4" s="92"/>
      <c r="H4" s="92"/>
      <c r="I4" s="92"/>
      <c r="J4" s="92"/>
      <c r="K4" s="92"/>
      <c r="L4" s="92"/>
      <c r="M4" s="92"/>
      <c r="N4" s="92"/>
      <c r="O4" s="92"/>
      <c r="P4" s="92" t="s">
        <v>151</v>
      </c>
      <c r="Q4" s="92"/>
      <c r="R4" s="92"/>
      <c r="S4" s="92"/>
      <c r="T4" s="92"/>
      <c r="U4" s="92"/>
      <c r="V4" s="92"/>
      <c r="W4" s="92"/>
      <c r="X4" s="92"/>
      <c r="Y4" s="92"/>
      <c r="Z4" s="92"/>
      <c r="AA4" s="92"/>
      <c r="AB4" s="92"/>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row>
    <row r="5" spans="1:240" ht="20.100000000000001" customHeight="1">
      <c r="A5" s="98" t="s">
        <v>65</v>
      </c>
      <c r="B5" s="98"/>
      <c r="C5" s="212" t="s">
        <v>66</v>
      </c>
      <c r="D5" s="212" t="s">
        <v>152</v>
      </c>
      <c r="E5" s="217"/>
      <c r="F5" s="219" t="s">
        <v>55</v>
      </c>
      <c r="G5" s="99" t="s">
        <v>153</v>
      </c>
      <c r="H5" s="99"/>
      <c r="I5" s="99"/>
      <c r="J5" s="99" t="s">
        <v>154</v>
      </c>
      <c r="K5" s="99"/>
      <c r="L5" s="99"/>
      <c r="M5" s="99" t="s">
        <v>155</v>
      </c>
      <c r="N5" s="99"/>
      <c r="O5" s="99"/>
      <c r="P5" s="219" t="s">
        <v>55</v>
      </c>
      <c r="Q5" s="99" t="s">
        <v>153</v>
      </c>
      <c r="R5" s="99"/>
      <c r="S5" s="99"/>
      <c r="T5" s="99" t="s">
        <v>154</v>
      </c>
      <c r="U5" s="99"/>
      <c r="V5" s="99"/>
      <c r="W5" s="99" t="s">
        <v>155</v>
      </c>
      <c r="X5" s="99"/>
      <c r="Y5" s="99"/>
      <c r="Z5" s="99" t="s">
        <v>109</v>
      </c>
      <c r="AA5" s="99"/>
      <c r="AB5" s="99"/>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row>
    <row r="6" spans="1:240" ht="29.25" customHeight="1">
      <c r="A6" s="14" t="s">
        <v>75</v>
      </c>
      <c r="B6" s="14" t="s">
        <v>76</v>
      </c>
      <c r="C6" s="216"/>
      <c r="D6" s="216"/>
      <c r="E6" s="218"/>
      <c r="F6" s="220"/>
      <c r="G6" s="19" t="s">
        <v>70</v>
      </c>
      <c r="H6" s="100" t="s">
        <v>100</v>
      </c>
      <c r="I6" s="100" t="s">
        <v>101</v>
      </c>
      <c r="J6" s="14" t="s">
        <v>70</v>
      </c>
      <c r="K6" s="131" t="s">
        <v>100</v>
      </c>
      <c r="L6" s="131" t="s">
        <v>101</v>
      </c>
      <c r="M6" s="14" t="s">
        <v>70</v>
      </c>
      <c r="N6" s="131" t="s">
        <v>100</v>
      </c>
      <c r="O6" s="14" t="s">
        <v>101</v>
      </c>
      <c r="P6" s="219"/>
      <c r="Q6" s="14" t="s">
        <v>70</v>
      </c>
      <c r="R6" s="14" t="s">
        <v>100</v>
      </c>
      <c r="S6" s="14" t="s">
        <v>101</v>
      </c>
      <c r="T6" s="14" t="s">
        <v>70</v>
      </c>
      <c r="U6" s="14" t="s">
        <v>100</v>
      </c>
      <c r="V6" s="14" t="s">
        <v>101</v>
      </c>
      <c r="W6" s="14" t="s">
        <v>70</v>
      </c>
      <c r="X6" s="131" t="s">
        <v>100</v>
      </c>
      <c r="Y6" s="131" t="s">
        <v>101</v>
      </c>
      <c r="Z6" s="14" t="s">
        <v>70</v>
      </c>
      <c r="AA6" s="131" t="s">
        <v>100</v>
      </c>
      <c r="AB6" s="131" t="s">
        <v>101</v>
      </c>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row>
    <row r="7" spans="1:240" ht="20.100000000000001" customHeight="1">
      <c r="A7" s="101" t="s">
        <v>78</v>
      </c>
      <c r="B7" s="102" t="s">
        <v>78</v>
      </c>
      <c r="C7" s="101" t="s">
        <v>78</v>
      </c>
      <c r="D7" s="101" t="s">
        <v>78</v>
      </c>
      <c r="E7" s="103">
        <f>E8+E13+E24+E32+E39+E43+E53</f>
        <v>1318657</v>
      </c>
      <c r="F7" s="103">
        <f>G7</f>
        <v>1318657</v>
      </c>
      <c r="G7" s="103">
        <f>G8+G13+G24+G32+G39+G43+G53</f>
        <v>1318657</v>
      </c>
      <c r="H7" s="103">
        <f>H8+H13+H24+H32+H39+H43+H53</f>
        <v>1293657</v>
      </c>
      <c r="I7" s="103">
        <f>I8+I13+I24+I32+I39+I43+I53</f>
        <v>25000</v>
      </c>
      <c r="J7" s="38"/>
      <c r="K7" s="21"/>
      <c r="L7" s="21"/>
      <c r="M7" s="21"/>
      <c r="N7" s="21"/>
      <c r="O7" s="21"/>
      <c r="P7" s="21"/>
      <c r="Q7" s="21"/>
      <c r="R7" s="21"/>
      <c r="S7" s="21"/>
      <c r="T7" s="21"/>
      <c r="U7" s="21"/>
      <c r="V7" s="21"/>
      <c r="W7" s="21"/>
      <c r="X7" s="21"/>
      <c r="Y7" s="21"/>
      <c r="Z7" s="21"/>
      <c r="AA7" s="21"/>
      <c r="AB7" s="21"/>
      <c r="AC7" s="136"/>
      <c r="AD7" s="137"/>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row>
    <row r="8" spans="1:240" ht="20.100000000000001" customHeight="1">
      <c r="A8" s="104" t="s">
        <v>156</v>
      </c>
      <c r="B8" s="101"/>
      <c r="C8" s="105"/>
      <c r="D8" s="106" t="s">
        <v>157</v>
      </c>
      <c r="E8" s="107">
        <f>F8</f>
        <v>0</v>
      </c>
      <c r="F8" s="108">
        <f>G8</f>
        <v>0</v>
      </c>
      <c r="G8" s="109">
        <f t="shared" ref="G8:G71" si="0">H8+I8</f>
        <v>0</v>
      </c>
      <c r="H8" s="109">
        <v>0</v>
      </c>
      <c r="I8" s="107">
        <v>0</v>
      </c>
      <c r="J8" s="49"/>
      <c r="K8" s="21"/>
      <c r="L8" s="21"/>
      <c r="M8" s="21"/>
      <c r="N8" s="21"/>
      <c r="O8" s="21"/>
      <c r="P8" s="21"/>
      <c r="Q8" s="21"/>
      <c r="R8" s="21"/>
      <c r="S8" s="21"/>
      <c r="T8" s="21"/>
      <c r="U8" s="21"/>
      <c r="V8" s="21"/>
      <c r="W8" s="21"/>
      <c r="X8" s="21"/>
      <c r="Y8" s="21"/>
      <c r="Z8" s="21"/>
      <c r="AA8" s="21"/>
      <c r="AB8" s="21"/>
      <c r="AC8" s="23"/>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row>
    <row r="9" spans="1:240" ht="20.100000000000001" customHeight="1">
      <c r="A9" s="36" t="s">
        <v>158</v>
      </c>
      <c r="B9" s="101" t="s">
        <v>86</v>
      </c>
      <c r="C9" s="110"/>
      <c r="D9" s="36" t="s">
        <v>159</v>
      </c>
      <c r="E9" s="74"/>
      <c r="F9" s="46"/>
      <c r="G9" s="48">
        <f t="shared" si="0"/>
        <v>0</v>
      </c>
      <c r="H9" s="111">
        <v>0</v>
      </c>
      <c r="I9" s="73">
        <v>0</v>
      </c>
      <c r="J9" s="49"/>
      <c r="K9" s="21"/>
      <c r="L9" s="21"/>
      <c r="M9" s="21"/>
      <c r="N9" s="21"/>
      <c r="O9" s="21"/>
      <c r="P9" s="21"/>
      <c r="Q9" s="21"/>
      <c r="R9" s="21"/>
      <c r="S9" s="21"/>
      <c r="T9" s="21"/>
      <c r="U9" s="21"/>
      <c r="V9" s="21"/>
      <c r="W9" s="21"/>
      <c r="X9" s="21"/>
      <c r="Y9" s="21"/>
      <c r="Z9" s="21"/>
      <c r="AA9" s="21"/>
      <c r="AB9" s="21"/>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row>
    <row r="10" spans="1:240" ht="20.100000000000001" customHeight="1">
      <c r="A10" s="36" t="s">
        <v>158</v>
      </c>
      <c r="B10" s="101" t="s">
        <v>90</v>
      </c>
      <c r="C10" s="110"/>
      <c r="D10" s="36" t="s">
        <v>160</v>
      </c>
      <c r="E10" s="46"/>
      <c r="F10" s="46"/>
      <c r="G10" s="48">
        <f t="shared" si="0"/>
        <v>0</v>
      </c>
      <c r="H10" s="112">
        <v>0</v>
      </c>
      <c r="I10" s="68">
        <v>0</v>
      </c>
      <c r="J10" s="49"/>
      <c r="K10" s="21"/>
      <c r="L10" s="21"/>
      <c r="M10" s="21"/>
      <c r="N10" s="21"/>
      <c r="O10" s="21"/>
      <c r="P10" s="21"/>
      <c r="Q10" s="21"/>
      <c r="R10" s="21"/>
      <c r="S10" s="21"/>
      <c r="T10" s="21"/>
      <c r="U10" s="21"/>
      <c r="V10" s="21"/>
      <c r="W10" s="21"/>
      <c r="X10" s="21"/>
      <c r="Y10" s="21"/>
      <c r="Z10" s="21"/>
      <c r="AA10" s="21"/>
      <c r="AB10" s="21"/>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row>
    <row r="11" spans="1:240" ht="20.100000000000001" customHeight="1">
      <c r="A11" s="36" t="s">
        <v>158</v>
      </c>
      <c r="B11" s="101" t="s">
        <v>161</v>
      </c>
      <c r="C11" s="110"/>
      <c r="D11" s="36" t="s">
        <v>97</v>
      </c>
      <c r="E11" s="46"/>
      <c r="F11" s="46"/>
      <c r="G11" s="48">
        <f t="shared" si="0"/>
        <v>0</v>
      </c>
      <c r="H11" s="112">
        <v>0</v>
      </c>
      <c r="I11" s="68">
        <v>0</v>
      </c>
      <c r="J11" s="49"/>
      <c r="K11" s="21"/>
      <c r="L11" s="21"/>
      <c r="M11" s="21"/>
      <c r="N11" s="21"/>
      <c r="O11" s="21"/>
      <c r="P11" s="21"/>
      <c r="Q11" s="21"/>
      <c r="R11" s="21"/>
      <c r="S11" s="21"/>
      <c r="T11" s="21"/>
      <c r="U11" s="21"/>
      <c r="V11" s="21"/>
      <c r="W11" s="21"/>
      <c r="X11" s="21"/>
      <c r="Y11" s="21"/>
      <c r="Z11" s="21"/>
      <c r="AA11" s="21"/>
      <c r="AB11" s="21"/>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row>
    <row r="12" spans="1:240" ht="20.100000000000001" customHeight="1">
      <c r="A12" s="36" t="s">
        <v>158</v>
      </c>
      <c r="B12" s="101" t="s">
        <v>85</v>
      </c>
      <c r="C12" s="110"/>
      <c r="D12" s="36" t="s">
        <v>162</v>
      </c>
      <c r="E12" s="46"/>
      <c r="F12" s="46"/>
      <c r="G12" s="48">
        <f t="shared" si="0"/>
        <v>0</v>
      </c>
      <c r="H12" s="112">
        <v>0</v>
      </c>
      <c r="I12" s="68">
        <v>0</v>
      </c>
      <c r="J12" s="49"/>
      <c r="K12" s="21"/>
      <c r="L12" s="21"/>
      <c r="M12" s="21"/>
      <c r="N12" s="21"/>
      <c r="O12" s="21"/>
      <c r="P12" s="21"/>
      <c r="Q12" s="21"/>
      <c r="R12" s="21"/>
      <c r="S12" s="21"/>
      <c r="T12" s="21"/>
      <c r="U12" s="21"/>
      <c r="V12" s="21"/>
      <c r="W12" s="21"/>
      <c r="X12" s="21"/>
      <c r="Y12" s="21"/>
      <c r="Z12" s="21"/>
      <c r="AA12" s="21"/>
      <c r="AB12" s="21"/>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row>
    <row r="13" spans="1:240" ht="20.100000000000001" customHeight="1">
      <c r="A13" s="104" t="s">
        <v>163</v>
      </c>
      <c r="B13" s="101"/>
      <c r="C13" s="110"/>
      <c r="D13" s="104" t="s">
        <v>164</v>
      </c>
      <c r="E13" s="103">
        <f>F13</f>
        <v>0</v>
      </c>
      <c r="F13" s="113">
        <f>G13</f>
        <v>0</v>
      </c>
      <c r="G13" s="114">
        <f t="shared" si="0"/>
        <v>0</v>
      </c>
      <c r="H13" s="115">
        <v>0</v>
      </c>
      <c r="I13" s="103">
        <v>0</v>
      </c>
      <c r="J13" s="49"/>
      <c r="K13" s="21"/>
      <c r="L13" s="21"/>
      <c r="M13" s="21"/>
      <c r="N13" s="21"/>
      <c r="O13" s="21"/>
      <c r="P13" s="21"/>
      <c r="Q13" s="21"/>
      <c r="R13" s="21"/>
      <c r="S13" s="21"/>
      <c r="T13" s="21"/>
      <c r="U13" s="21"/>
      <c r="V13" s="21"/>
      <c r="W13" s="21"/>
      <c r="X13" s="21"/>
      <c r="Y13" s="21"/>
      <c r="Z13" s="21"/>
      <c r="AA13" s="21"/>
      <c r="AB13" s="21"/>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row>
    <row r="14" spans="1:240" ht="20.100000000000001" customHeight="1">
      <c r="A14" s="36" t="s">
        <v>165</v>
      </c>
      <c r="B14" s="101" t="s">
        <v>86</v>
      </c>
      <c r="C14" s="110"/>
      <c r="D14" s="36" t="s">
        <v>166</v>
      </c>
      <c r="E14" s="116"/>
      <c r="F14" s="48"/>
      <c r="G14" s="46">
        <f t="shared" si="0"/>
        <v>0</v>
      </c>
      <c r="H14" s="117">
        <v>0</v>
      </c>
      <c r="I14" s="73">
        <v>0</v>
      </c>
      <c r="J14" s="132"/>
      <c r="K14" s="76"/>
      <c r="L14" s="76"/>
      <c r="M14" s="76"/>
      <c r="N14" s="76"/>
      <c r="O14" s="76"/>
      <c r="P14" s="76"/>
      <c r="Q14" s="76"/>
      <c r="R14" s="76"/>
      <c r="S14" s="76"/>
      <c r="T14" s="76"/>
      <c r="U14" s="76"/>
      <c r="V14" s="76"/>
      <c r="W14" s="76"/>
      <c r="X14" s="76"/>
      <c r="Y14" s="76"/>
      <c r="Z14" s="76"/>
      <c r="AA14" s="76"/>
      <c r="AB14" s="76"/>
    </row>
    <row r="15" spans="1:240" ht="20.100000000000001" customHeight="1">
      <c r="A15" s="36" t="s">
        <v>165</v>
      </c>
      <c r="B15" s="101" t="s">
        <v>90</v>
      </c>
      <c r="C15" s="110"/>
      <c r="D15" s="36" t="s">
        <v>167</v>
      </c>
      <c r="E15" s="116"/>
      <c r="F15" s="46"/>
      <c r="G15" s="118">
        <f t="shared" si="0"/>
        <v>0</v>
      </c>
      <c r="H15" s="112">
        <v>0</v>
      </c>
      <c r="I15" s="68">
        <v>0</v>
      </c>
      <c r="J15" s="132"/>
      <c r="K15" s="76"/>
      <c r="L15" s="76"/>
      <c r="M15" s="76"/>
      <c r="N15" s="76"/>
      <c r="O15" s="76"/>
      <c r="P15" s="76"/>
      <c r="Q15" s="76"/>
      <c r="R15" s="76"/>
      <c r="S15" s="76"/>
      <c r="T15" s="76"/>
      <c r="U15" s="76"/>
      <c r="V15" s="76"/>
      <c r="W15" s="76"/>
      <c r="X15" s="76"/>
      <c r="Y15" s="76"/>
      <c r="Z15" s="76"/>
      <c r="AA15" s="76"/>
      <c r="AB15" s="76"/>
    </row>
    <row r="16" spans="1:240" s="96" customFormat="1" ht="20.100000000000001" customHeight="1">
      <c r="A16" s="36" t="s">
        <v>165</v>
      </c>
      <c r="B16" s="119" t="s">
        <v>161</v>
      </c>
      <c r="C16" s="110"/>
      <c r="D16" s="120" t="s">
        <v>168</v>
      </c>
      <c r="E16" s="121"/>
      <c r="F16" s="46"/>
      <c r="G16" s="48">
        <f t="shared" si="0"/>
        <v>0</v>
      </c>
      <c r="H16" s="112">
        <v>0</v>
      </c>
      <c r="I16" s="68">
        <v>0</v>
      </c>
      <c r="J16" s="133"/>
      <c r="K16" s="134"/>
      <c r="L16" s="134"/>
      <c r="M16" s="134"/>
      <c r="N16" s="134"/>
      <c r="O16" s="134"/>
      <c r="P16" s="134"/>
      <c r="Q16" s="134"/>
      <c r="R16" s="134"/>
      <c r="S16" s="134"/>
      <c r="T16" s="134"/>
      <c r="U16" s="134"/>
      <c r="V16" s="134"/>
      <c r="W16" s="134"/>
      <c r="X16" s="134"/>
      <c r="Y16" s="134"/>
      <c r="Z16" s="134"/>
      <c r="AA16" s="134"/>
      <c r="AB16" s="134"/>
    </row>
    <row r="17" spans="1:28" ht="20.100000000000001" customHeight="1">
      <c r="A17" s="36" t="s">
        <v>165</v>
      </c>
      <c r="B17" s="101" t="s">
        <v>169</v>
      </c>
      <c r="C17" s="110"/>
      <c r="D17" s="36" t="s">
        <v>170</v>
      </c>
      <c r="E17" s="116"/>
      <c r="F17" s="46"/>
      <c r="G17" s="48">
        <f t="shared" si="0"/>
        <v>0</v>
      </c>
      <c r="H17" s="112">
        <v>0</v>
      </c>
      <c r="I17" s="68">
        <v>0</v>
      </c>
      <c r="J17" s="132"/>
      <c r="K17" s="76"/>
      <c r="L17" s="76"/>
      <c r="M17" s="76"/>
      <c r="N17" s="76"/>
      <c r="O17" s="76"/>
      <c r="P17" s="76"/>
      <c r="Q17" s="76"/>
      <c r="R17" s="76"/>
      <c r="S17" s="76"/>
      <c r="T17" s="76"/>
      <c r="U17" s="76"/>
      <c r="V17" s="76"/>
      <c r="W17" s="76"/>
      <c r="X17" s="76"/>
      <c r="Y17" s="76"/>
      <c r="Z17" s="76"/>
      <c r="AA17" s="76"/>
      <c r="AB17" s="76"/>
    </row>
    <row r="18" spans="1:28" ht="20.100000000000001" customHeight="1">
      <c r="A18" s="36" t="s">
        <v>165</v>
      </c>
      <c r="B18" s="101" t="s">
        <v>82</v>
      </c>
      <c r="C18" s="110"/>
      <c r="D18" s="36" t="s">
        <v>171</v>
      </c>
      <c r="E18" s="116"/>
      <c r="F18" s="46"/>
      <c r="G18" s="112">
        <f t="shared" si="0"/>
        <v>0</v>
      </c>
      <c r="H18" s="112">
        <v>0</v>
      </c>
      <c r="I18" s="68">
        <v>0</v>
      </c>
      <c r="J18" s="132"/>
      <c r="K18" s="76"/>
      <c r="L18" s="76"/>
      <c r="M18" s="76"/>
      <c r="N18" s="76"/>
      <c r="O18" s="76"/>
      <c r="P18" s="76"/>
      <c r="Q18" s="76"/>
      <c r="R18" s="76"/>
      <c r="S18" s="76"/>
      <c r="T18" s="76"/>
      <c r="U18" s="76"/>
      <c r="V18" s="76"/>
      <c r="W18" s="76"/>
      <c r="X18" s="76"/>
      <c r="Y18" s="76"/>
      <c r="Z18" s="76"/>
      <c r="AA18" s="76"/>
      <c r="AB18" s="76"/>
    </row>
    <row r="19" spans="1:28" ht="20.100000000000001" customHeight="1">
      <c r="A19" s="36" t="s">
        <v>165</v>
      </c>
      <c r="B19" s="101" t="s">
        <v>172</v>
      </c>
      <c r="C19" s="110"/>
      <c r="D19" s="36" t="s">
        <v>173</v>
      </c>
      <c r="E19" s="116"/>
      <c r="F19" s="48"/>
      <c r="G19" s="46">
        <f t="shared" si="0"/>
        <v>0</v>
      </c>
      <c r="H19" s="122">
        <v>0</v>
      </c>
      <c r="I19" s="68">
        <v>0</v>
      </c>
      <c r="J19" s="132"/>
      <c r="K19" s="76"/>
      <c r="L19" s="76"/>
      <c r="M19" s="76"/>
      <c r="N19" s="76"/>
      <c r="O19" s="76"/>
      <c r="P19" s="76"/>
      <c r="Q19" s="76"/>
      <c r="R19" s="76"/>
      <c r="S19" s="76"/>
      <c r="T19" s="76"/>
      <c r="U19" s="76"/>
      <c r="V19" s="76"/>
      <c r="W19" s="76"/>
      <c r="X19" s="76"/>
      <c r="Y19" s="76"/>
      <c r="Z19" s="76"/>
      <c r="AA19" s="76"/>
      <c r="AB19" s="76"/>
    </row>
    <row r="20" spans="1:28" ht="20.100000000000001" customHeight="1">
      <c r="A20" s="36" t="s">
        <v>165</v>
      </c>
      <c r="B20" s="101" t="s">
        <v>174</v>
      </c>
      <c r="C20" s="110"/>
      <c r="D20" s="36" t="s">
        <v>175</v>
      </c>
      <c r="E20" s="116"/>
      <c r="F20" s="48"/>
      <c r="G20" s="46">
        <f t="shared" si="0"/>
        <v>0</v>
      </c>
      <c r="H20" s="122">
        <v>0</v>
      </c>
      <c r="I20" s="68">
        <v>0</v>
      </c>
      <c r="J20" s="132"/>
      <c r="K20" s="76"/>
      <c r="L20" s="76"/>
      <c r="M20" s="76"/>
      <c r="N20" s="76"/>
      <c r="O20" s="76"/>
      <c r="P20" s="76"/>
      <c r="Q20" s="76"/>
      <c r="R20" s="76"/>
      <c r="S20" s="76"/>
      <c r="T20" s="76"/>
      <c r="U20" s="76"/>
      <c r="V20" s="76"/>
      <c r="W20" s="76"/>
      <c r="X20" s="76"/>
      <c r="Y20" s="76"/>
      <c r="Z20" s="76"/>
      <c r="AA20" s="76"/>
      <c r="AB20" s="76"/>
    </row>
    <row r="21" spans="1:28" ht="20.100000000000001" customHeight="1">
      <c r="A21" s="36" t="s">
        <v>165</v>
      </c>
      <c r="B21" s="101" t="s">
        <v>93</v>
      </c>
      <c r="C21" s="110"/>
      <c r="D21" s="36" t="s">
        <v>176</v>
      </c>
      <c r="E21" s="116"/>
      <c r="F21" s="46"/>
      <c r="G21" s="118">
        <f t="shared" si="0"/>
        <v>0</v>
      </c>
      <c r="H21" s="112">
        <v>0</v>
      </c>
      <c r="I21" s="68">
        <v>0</v>
      </c>
      <c r="J21" s="132"/>
      <c r="K21" s="76"/>
      <c r="L21" s="76"/>
      <c r="M21" s="76"/>
      <c r="N21" s="76"/>
      <c r="O21" s="76"/>
      <c r="P21" s="76"/>
      <c r="Q21" s="76"/>
      <c r="R21" s="76"/>
      <c r="S21" s="76"/>
      <c r="T21" s="76"/>
      <c r="U21" s="76"/>
      <c r="V21" s="76"/>
      <c r="W21" s="76"/>
      <c r="X21" s="76"/>
      <c r="Y21" s="76"/>
      <c r="Z21" s="76"/>
      <c r="AA21" s="76"/>
      <c r="AB21" s="76"/>
    </row>
    <row r="22" spans="1:28" ht="20.100000000000001" customHeight="1">
      <c r="A22" s="36" t="s">
        <v>165</v>
      </c>
      <c r="B22" s="101" t="s">
        <v>177</v>
      </c>
      <c r="C22" s="110"/>
      <c r="D22" s="36" t="s">
        <v>178</v>
      </c>
      <c r="E22" s="116"/>
      <c r="F22" s="46"/>
      <c r="G22" s="48">
        <f t="shared" si="0"/>
        <v>0</v>
      </c>
      <c r="H22" s="112">
        <v>0</v>
      </c>
      <c r="I22" s="68">
        <v>0</v>
      </c>
      <c r="J22" s="132"/>
      <c r="K22" s="76"/>
      <c r="L22" s="76"/>
      <c r="M22" s="76"/>
      <c r="N22" s="76"/>
      <c r="O22" s="76"/>
      <c r="P22" s="76"/>
      <c r="Q22" s="76"/>
      <c r="R22" s="76"/>
      <c r="S22" s="76"/>
      <c r="T22" s="76"/>
      <c r="U22" s="76"/>
      <c r="V22" s="76"/>
      <c r="W22" s="76"/>
      <c r="X22" s="76"/>
      <c r="Y22" s="76"/>
      <c r="Z22" s="76"/>
      <c r="AA22" s="76"/>
      <c r="AB22" s="76"/>
    </row>
    <row r="23" spans="1:28" ht="20.100000000000001" customHeight="1">
      <c r="A23" s="36" t="s">
        <v>165</v>
      </c>
      <c r="B23" s="101" t="s">
        <v>85</v>
      </c>
      <c r="C23" s="110"/>
      <c r="D23" s="36" t="s">
        <v>179</v>
      </c>
      <c r="E23" s="116"/>
      <c r="F23" s="46"/>
      <c r="G23" s="112">
        <f t="shared" si="0"/>
        <v>0</v>
      </c>
      <c r="H23" s="112">
        <v>0</v>
      </c>
      <c r="I23" s="68">
        <v>0</v>
      </c>
      <c r="J23" s="132"/>
      <c r="K23" s="76"/>
      <c r="L23" s="76"/>
      <c r="M23" s="76"/>
      <c r="N23" s="76"/>
      <c r="O23" s="76"/>
      <c r="P23" s="76"/>
      <c r="Q23" s="76"/>
      <c r="R23" s="76"/>
      <c r="S23" s="76"/>
      <c r="T23" s="76"/>
      <c r="U23" s="76"/>
      <c r="V23" s="76"/>
      <c r="W23" s="76"/>
      <c r="X23" s="76"/>
      <c r="Y23" s="76"/>
      <c r="Z23" s="76"/>
      <c r="AA23" s="76"/>
      <c r="AB23" s="76"/>
    </row>
    <row r="24" spans="1:28" ht="20.100000000000001" customHeight="1">
      <c r="A24" s="104" t="s">
        <v>180</v>
      </c>
      <c r="B24" s="123"/>
      <c r="C24" s="110"/>
      <c r="D24" s="104" t="s">
        <v>181</v>
      </c>
      <c r="E24" s="103">
        <f>F24</f>
        <v>0</v>
      </c>
      <c r="F24" s="113">
        <f>G24</f>
        <v>0</v>
      </c>
      <c r="G24" s="103">
        <f t="shared" si="0"/>
        <v>0</v>
      </c>
      <c r="H24" s="124">
        <v>0</v>
      </c>
      <c r="I24" s="103">
        <v>0</v>
      </c>
      <c r="J24" s="132"/>
      <c r="K24" s="76"/>
      <c r="L24" s="76"/>
      <c r="M24" s="76"/>
      <c r="N24" s="76"/>
      <c r="O24" s="76"/>
      <c r="P24" s="76"/>
      <c r="Q24" s="76"/>
      <c r="R24" s="76"/>
      <c r="S24" s="76"/>
      <c r="T24" s="76"/>
      <c r="U24" s="76"/>
      <c r="V24" s="76"/>
      <c r="W24" s="76"/>
      <c r="X24" s="76"/>
      <c r="Y24" s="76"/>
      <c r="Z24" s="76"/>
      <c r="AA24" s="76"/>
      <c r="AB24" s="76"/>
    </row>
    <row r="25" spans="1:28" ht="20.100000000000001" customHeight="1">
      <c r="A25" s="36" t="s">
        <v>182</v>
      </c>
      <c r="B25" s="101" t="s">
        <v>86</v>
      </c>
      <c r="C25" s="110"/>
      <c r="D25" s="36" t="s">
        <v>183</v>
      </c>
      <c r="E25" s="116"/>
      <c r="F25" s="48"/>
      <c r="G25" s="74">
        <f t="shared" si="0"/>
        <v>0</v>
      </c>
      <c r="H25" s="117">
        <v>0</v>
      </c>
      <c r="I25" s="73">
        <v>0</v>
      </c>
      <c r="J25" s="132"/>
      <c r="K25" s="76"/>
      <c r="L25" s="76"/>
      <c r="M25" s="76"/>
      <c r="N25" s="76"/>
      <c r="O25" s="76"/>
      <c r="P25" s="76"/>
      <c r="Q25" s="76"/>
      <c r="R25" s="76"/>
      <c r="S25" s="76"/>
      <c r="T25" s="76"/>
      <c r="U25" s="76"/>
      <c r="V25" s="76"/>
      <c r="W25" s="76"/>
      <c r="X25" s="76"/>
      <c r="Y25" s="76"/>
      <c r="Z25" s="76"/>
      <c r="AA25" s="76"/>
      <c r="AB25" s="76"/>
    </row>
    <row r="26" spans="1:28" ht="20.100000000000001" customHeight="1">
      <c r="A26" s="36" t="s">
        <v>182</v>
      </c>
      <c r="B26" s="101" t="s">
        <v>90</v>
      </c>
      <c r="C26" s="110"/>
      <c r="D26" s="36" t="s">
        <v>184</v>
      </c>
      <c r="E26" s="116"/>
      <c r="F26" s="48"/>
      <c r="G26" s="46">
        <f t="shared" si="0"/>
        <v>0</v>
      </c>
      <c r="H26" s="122">
        <v>0</v>
      </c>
      <c r="I26" s="68">
        <v>0</v>
      </c>
      <c r="J26" s="132"/>
      <c r="K26" s="76"/>
      <c r="L26" s="76"/>
      <c r="M26" s="76"/>
      <c r="N26" s="76"/>
      <c r="O26" s="76"/>
      <c r="P26" s="76"/>
      <c r="Q26" s="76"/>
      <c r="R26" s="76"/>
      <c r="S26" s="76"/>
      <c r="T26" s="76"/>
      <c r="U26" s="76"/>
      <c r="V26" s="76"/>
      <c r="W26" s="76"/>
      <c r="X26" s="76"/>
      <c r="Y26" s="76"/>
      <c r="Z26" s="76"/>
      <c r="AA26" s="76"/>
      <c r="AB26" s="76"/>
    </row>
    <row r="27" spans="1:28" ht="20.100000000000001" customHeight="1">
      <c r="A27" s="36" t="s">
        <v>182</v>
      </c>
      <c r="B27" s="101" t="s">
        <v>161</v>
      </c>
      <c r="C27" s="110"/>
      <c r="D27" s="36" t="s">
        <v>185</v>
      </c>
      <c r="E27" s="116"/>
      <c r="F27" s="46"/>
      <c r="G27" s="118">
        <f t="shared" si="0"/>
        <v>0</v>
      </c>
      <c r="H27" s="112">
        <v>0</v>
      </c>
      <c r="I27" s="68">
        <v>0</v>
      </c>
      <c r="J27" s="132"/>
      <c r="K27" s="76"/>
      <c r="L27" s="76"/>
      <c r="M27" s="76"/>
      <c r="N27" s="76"/>
      <c r="O27" s="76"/>
      <c r="P27" s="76"/>
      <c r="Q27" s="76"/>
      <c r="R27" s="76"/>
      <c r="S27" s="76"/>
      <c r="T27" s="76"/>
      <c r="U27" s="76"/>
      <c r="V27" s="76"/>
      <c r="W27" s="76"/>
      <c r="X27" s="76"/>
      <c r="Y27" s="76"/>
      <c r="Z27" s="76"/>
      <c r="AA27" s="76"/>
      <c r="AB27" s="76"/>
    </row>
    <row r="28" spans="1:28" ht="20.100000000000001" customHeight="1">
      <c r="A28" s="36" t="s">
        <v>182</v>
      </c>
      <c r="B28" s="101" t="s">
        <v>82</v>
      </c>
      <c r="C28" s="110"/>
      <c r="D28" s="36" t="s">
        <v>186</v>
      </c>
      <c r="E28" s="116"/>
      <c r="F28" s="46"/>
      <c r="G28" s="48">
        <f t="shared" si="0"/>
        <v>0</v>
      </c>
      <c r="H28" s="112">
        <v>0</v>
      </c>
      <c r="I28" s="68">
        <v>0</v>
      </c>
      <c r="J28" s="132"/>
      <c r="K28" s="76"/>
      <c r="L28" s="76"/>
      <c r="M28" s="76"/>
      <c r="N28" s="76"/>
      <c r="O28" s="76"/>
      <c r="P28" s="76"/>
      <c r="Q28" s="76"/>
      <c r="R28" s="76"/>
      <c r="S28" s="76"/>
      <c r="T28" s="76"/>
      <c r="U28" s="76"/>
      <c r="V28" s="76"/>
      <c r="W28" s="76"/>
      <c r="X28" s="76"/>
      <c r="Y28" s="76"/>
      <c r="Z28" s="76"/>
      <c r="AA28" s="76"/>
      <c r="AB28" s="76"/>
    </row>
    <row r="29" spans="1:28" ht="20.100000000000001" customHeight="1">
      <c r="A29" s="36" t="s">
        <v>182</v>
      </c>
      <c r="B29" s="101" t="s">
        <v>172</v>
      </c>
      <c r="C29" s="110"/>
      <c r="D29" s="36" t="s">
        <v>187</v>
      </c>
      <c r="E29" s="116"/>
      <c r="F29" s="46"/>
      <c r="G29" s="48">
        <f t="shared" si="0"/>
        <v>0</v>
      </c>
      <c r="H29" s="112">
        <v>0</v>
      </c>
      <c r="I29" s="46">
        <v>0</v>
      </c>
      <c r="J29" s="132"/>
      <c r="K29" s="76"/>
      <c r="L29" s="76"/>
      <c r="M29" s="76"/>
      <c r="N29" s="76"/>
      <c r="O29" s="76"/>
      <c r="P29" s="76"/>
      <c r="Q29" s="76"/>
      <c r="R29" s="76"/>
      <c r="S29" s="76"/>
      <c r="T29" s="76"/>
      <c r="U29" s="76"/>
      <c r="V29" s="76"/>
      <c r="W29" s="76"/>
      <c r="X29" s="76"/>
      <c r="Y29" s="76"/>
      <c r="Z29" s="76"/>
      <c r="AA29" s="76"/>
      <c r="AB29" s="76"/>
    </row>
    <row r="30" spans="1:28" ht="20.100000000000001" customHeight="1">
      <c r="A30" s="36" t="s">
        <v>182</v>
      </c>
      <c r="B30" s="101" t="s">
        <v>174</v>
      </c>
      <c r="C30" s="110"/>
      <c r="D30" s="36" t="s">
        <v>188</v>
      </c>
      <c r="E30" s="116"/>
      <c r="F30" s="46"/>
      <c r="G30" s="112">
        <f t="shared" si="0"/>
        <v>0</v>
      </c>
      <c r="H30" s="112">
        <v>0</v>
      </c>
      <c r="I30" s="73">
        <v>0</v>
      </c>
      <c r="J30" s="132"/>
      <c r="K30" s="76"/>
      <c r="L30" s="76"/>
      <c r="M30" s="76"/>
      <c r="N30" s="76"/>
      <c r="O30" s="76"/>
      <c r="P30" s="76"/>
      <c r="Q30" s="76"/>
      <c r="R30" s="76"/>
      <c r="S30" s="76"/>
      <c r="T30" s="76"/>
      <c r="U30" s="76"/>
      <c r="V30" s="76"/>
      <c r="W30" s="76"/>
      <c r="X30" s="76"/>
      <c r="Y30" s="76"/>
      <c r="Z30" s="76"/>
      <c r="AA30" s="76"/>
      <c r="AB30" s="76"/>
    </row>
    <row r="31" spans="1:28" ht="20.100000000000001" customHeight="1">
      <c r="A31" s="36" t="s">
        <v>182</v>
      </c>
      <c r="B31" s="101" t="s">
        <v>85</v>
      </c>
      <c r="C31" s="110"/>
      <c r="D31" s="36" t="s">
        <v>189</v>
      </c>
      <c r="E31" s="116"/>
      <c r="F31" s="48"/>
      <c r="G31" s="46">
        <f t="shared" si="0"/>
        <v>0</v>
      </c>
      <c r="H31" s="122">
        <v>0</v>
      </c>
      <c r="I31" s="68">
        <v>0</v>
      </c>
      <c r="J31" s="132"/>
      <c r="K31" s="76"/>
      <c r="L31" s="76"/>
      <c r="M31" s="76"/>
      <c r="N31" s="76"/>
      <c r="O31" s="76"/>
      <c r="P31" s="76"/>
      <c r="Q31" s="76"/>
      <c r="R31" s="76"/>
      <c r="S31" s="76"/>
      <c r="T31" s="76"/>
      <c r="U31" s="76"/>
      <c r="V31" s="76"/>
      <c r="W31" s="76"/>
      <c r="X31" s="76"/>
      <c r="Y31" s="76"/>
      <c r="Z31" s="76"/>
      <c r="AA31" s="76"/>
      <c r="AB31" s="76"/>
    </row>
    <row r="32" spans="1:28" ht="20.100000000000001" customHeight="1">
      <c r="A32" s="104" t="s">
        <v>190</v>
      </c>
      <c r="B32" s="123"/>
      <c r="C32" s="110"/>
      <c r="D32" s="104" t="s">
        <v>191</v>
      </c>
      <c r="E32" s="103">
        <f>F32</f>
        <v>0</v>
      </c>
      <c r="F32" s="113">
        <f>G32</f>
        <v>0</v>
      </c>
      <c r="G32" s="109">
        <f t="shared" si="0"/>
        <v>0</v>
      </c>
      <c r="H32" s="115">
        <v>0</v>
      </c>
      <c r="I32" s="103">
        <v>0</v>
      </c>
      <c r="J32" s="132"/>
      <c r="K32" s="76"/>
      <c r="L32" s="76"/>
      <c r="M32" s="76"/>
      <c r="N32" s="76"/>
      <c r="O32" s="76"/>
      <c r="P32" s="76"/>
      <c r="Q32" s="76"/>
      <c r="R32" s="76"/>
      <c r="S32" s="76"/>
      <c r="T32" s="76"/>
      <c r="U32" s="76"/>
      <c r="V32" s="76"/>
      <c r="W32" s="76"/>
      <c r="X32" s="76"/>
      <c r="Y32" s="76"/>
      <c r="Z32" s="76"/>
      <c r="AA32" s="76"/>
      <c r="AB32" s="76"/>
    </row>
    <row r="33" spans="1:28" ht="20.100000000000001" customHeight="1">
      <c r="A33" s="36" t="s">
        <v>192</v>
      </c>
      <c r="B33" s="101" t="s">
        <v>86</v>
      </c>
      <c r="C33" s="110"/>
      <c r="D33" s="36" t="s">
        <v>183</v>
      </c>
      <c r="E33" s="116"/>
      <c r="F33" s="46"/>
      <c r="G33" s="48">
        <f t="shared" si="0"/>
        <v>0</v>
      </c>
      <c r="H33" s="111">
        <v>0</v>
      </c>
      <c r="I33" s="73">
        <v>0</v>
      </c>
      <c r="J33" s="132"/>
      <c r="K33" s="76"/>
      <c r="L33" s="76"/>
      <c r="M33" s="76"/>
      <c r="N33" s="76"/>
      <c r="O33" s="76"/>
      <c r="P33" s="76"/>
      <c r="Q33" s="76"/>
      <c r="R33" s="76"/>
      <c r="S33" s="76"/>
      <c r="T33" s="76"/>
      <c r="U33" s="76"/>
      <c r="V33" s="76"/>
      <c r="W33" s="76"/>
      <c r="X33" s="76"/>
      <c r="Y33" s="76"/>
      <c r="Z33" s="76"/>
      <c r="AA33" s="76"/>
      <c r="AB33" s="76"/>
    </row>
    <row r="34" spans="1:28" ht="20.100000000000001" customHeight="1">
      <c r="A34" s="36" t="s">
        <v>192</v>
      </c>
      <c r="B34" s="101" t="s">
        <v>90</v>
      </c>
      <c r="C34" s="110"/>
      <c r="D34" s="36" t="s">
        <v>184</v>
      </c>
      <c r="E34" s="116"/>
      <c r="F34" s="46"/>
      <c r="G34" s="48">
        <f t="shared" si="0"/>
        <v>0</v>
      </c>
      <c r="H34" s="112">
        <v>0</v>
      </c>
      <c r="I34" s="68">
        <v>0</v>
      </c>
      <c r="J34" s="132"/>
      <c r="K34" s="76"/>
      <c r="L34" s="76"/>
      <c r="M34" s="76"/>
      <c r="N34" s="76"/>
      <c r="O34" s="76"/>
      <c r="P34" s="76"/>
      <c r="Q34" s="76"/>
      <c r="R34" s="76"/>
      <c r="S34" s="76"/>
      <c r="T34" s="76"/>
      <c r="U34" s="76"/>
      <c r="V34" s="76"/>
      <c r="W34" s="76"/>
      <c r="X34" s="76"/>
      <c r="Y34" s="76"/>
      <c r="Z34" s="76"/>
      <c r="AA34" s="76"/>
      <c r="AB34" s="76"/>
    </row>
    <row r="35" spans="1:28" ht="20.100000000000001" customHeight="1">
      <c r="A35" s="36" t="s">
        <v>192</v>
      </c>
      <c r="B35" s="101" t="s">
        <v>161</v>
      </c>
      <c r="C35" s="110"/>
      <c r="D35" s="36" t="s">
        <v>185</v>
      </c>
      <c r="E35" s="116"/>
      <c r="F35" s="46"/>
      <c r="G35" s="48">
        <f t="shared" si="0"/>
        <v>0</v>
      </c>
      <c r="H35" s="112">
        <v>0</v>
      </c>
      <c r="I35" s="68">
        <v>0</v>
      </c>
      <c r="J35" s="132"/>
      <c r="K35" s="76"/>
      <c r="L35" s="76"/>
      <c r="M35" s="76"/>
      <c r="N35" s="76"/>
      <c r="O35" s="76"/>
      <c r="P35" s="76"/>
      <c r="Q35" s="76"/>
      <c r="R35" s="76"/>
      <c r="S35" s="76"/>
      <c r="T35" s="76"/>
      <c r="U35" s="76"/>
      <c r="V35" s="76"/>
      <c r="W35" s="76"/>
      <c r="X35" s="76"/>
      <c r="Y35" s="76"/>
      <c r="Z35" s="76"/>
      <c r="AA35" s="76"/>
      <c r="AB35" s="76"/>
    </row>
    <row r="36" spans="1:28" ht="20.100000000000001" customHeight="1">
      <c r="A36" s="36" t="s">
        <v>192</v>
      </c>
      <c r="B36" s="101" t="s">
        <v>169</v>
      </c>
      <c r="C36" s="110"/>
      <c r="D36" s="36" t="s">
        <v>187</v>
      </c>
      <c r="E36" s="116"/>
      <c r="F36" s="46"/>
      <c r="G36" s="112">
        <f t="shared" si="0"/>
        <v>0</v>
      </c>
      <c r="H36" s="112">
        <v>0</v>
      </c>
      <c r="I36" s="68">
        <v>0</v>
      </c>
      <c r="J36" s="132"/>
      <c r="K36" s="76"/>
      <c r="L36" s="76"/>
      <c r="M36" s="76"/>
      <c r="N36" s="76"/>
      <c r="O36" s="76"/>
      <c r="P36" s="76"/>
      <c r="Q36" s="76"/>
      <c r="R36" s="76"/>
      <c r="S36" s="76"/>
      <c r="T36" s="76"/>
      <c r="U36" s="76"/>
      <c r="V36" s="76"/>
      <c r="W36" s="76"/>
      <c r="X36" s="76"/>
      <c r="Y36" s="76"/>
      <c r="Z36" s="76"/>
      <c r="AA36" s="76"/>
      <c r="AB36" s="76"/>
    </row>
    <row r="37" spans="1:28" ht="20.100000000000001" customHeight="1">
      <c r="A37" s="36" t="s">
        <v>192</v>
      </c>
      <c r="B37" s="101" t="s">
        <v>82</v>
      </c>
      <c r="C37" s="110"/>
      <c r="D37" s="36" t="s">
        <v>188</v>
      </c>
      <c r="E37" s="116"/>
      <c r="F37" s="48"/>
      <c r="G37" s="46">
        <f t="shared" si="0"/>
        <v>0</v>
      </c>
      <c r="H37" s="69">
        <v>0</v>
      </c>
      <c r="I37" s="69">
        <v>0</v>
      </c>
      <c r="J37" s="132"/>
      <c r="K37" s="76"/>
      <c r="L37" s="76"/>
      <c r="M37" s="76"/>
      <c r="N37" s="76"/>
      <c r="O37" s="76"/>
      <c r="P37" s="76"/>
      <c r="Q37" s="76"/>
      <c r="R37" s="76"/>
      <c r="S37" s="76"/>
      <c r="T37" s="76"/>
      <c r="U37" s="76"/>
      <c r="V37" s="76"/>
      <c r="W37" s="76"/>
      <c r="X37" s="76"/>
      <c r="Y37" s="76"/>
      <c r="Z37" s="76"/>
      <c r="AA37" s="76"/>
      <c r="AB37" s="76"/>
    </row>
    <row r="38" spans="1:28" ht="20.100000000000001" customHeight="1">
      <c r="A38" s="36" t="s">
        <v>192</v>
      </c>
      <c r="B38" s="101" t="s">
        <v>85</v>
      </c>
      <c r="C38" s="110"/>
      <c r="D38" s="36" t="s">
        <v>189</v>
      </c>
      <c r="E38" s="116"/>
      <c r="F38" s="48"/>
      <c r="G38" s="68">
        <f t="shared" si="0"/>
        <v>0</v>
      </c>
      <c r="H38" s="122">
        <v>0</v>
      </c>
      <c r="I38" s="68">
        <v>0</v>
      </c>
      <c r="J38" s="132"/>
      <c r="K38" s="76"/>
      <c r="L38" s="76"/>
      <c r="M38" s="76"/>
      <c r="N38" s="76"/>
      <c r="O38" s="76"/>
      <c r="P38" s="76"/>
      <c r="Q38" s="76"/>
      <c r="R38" s="76"/>
      <c r="S38" s="76"/>
      <c r="T38" s="76"/>
      <c r="U38" s="76"/>
      <c r="V38" s="76"/>
      <c r="W38" s="76"/>
      <c r="X38" s="76"/>
      <c r="Y38" s="76"/>
      <c r="Z38" s="76"/>
      <c r="AA38" s="76"/>
      <c r="AB38" s="76"/>
    </row>
    <row r="39" spans="1:28" ht="20.100000000000001" customHeight="1">
      <c r="A39" s="104" t="s">
        <v>193</v>
      </c>
      <c r="B39" s="123"/>
      <c r="C39" s="110"/>
      <c r="D39" s="104" t="s">
        <v>194</v>
      </c>
      <c r="E39" s="103">
        <f>F39</f>
        <v>1314757</v>
      </c>
      <c r="F39" s="113">
        <f>G39</f>
        <v>1314757</v>
      </c>
      <c r="G39" s="103">
        <f t="shared" si="0"/>
        <v>1314757</v>
      </c>
      <c r="H39" s="124">
        <v>1289757</v>
      </c>
      <c r="I39" s="103">
        <v>25000</v>
      </c>
      <c r="J39" s="132"/>
      <c r="K39" s="76"/>
      <c r="L39" s="76"/>
      <c r="M39" s="76"/>
      <c r="N39" s="76"/>
      <c r="O39" s="76"/>
      <c r="P39" s="76"/>
      <c r="Q39" s="76"/>
      <c r="R39" s="76"/>
      <c r="S39" s="76"/>
      <c r="T39" s="76"/>
      <c r="U39" s="76"/>
      <c r="V39" s="76"/>
      <c r="W39" s="76"/>
      <c r="X39" s="76"/>
      <c r="Y39" s="76"/>
      <c r="Z39" s="76"/>
      <c r="AA39" s="76"/>
      <c r="AB39" s="76"/>
    </row>
    <row r="40" spans="1:28" ht="20.100000000000001" customHeight="1">
      <c r="A40" s="36" t="s">
        <v>195</v>
      </c>
      <c r="B40" s="101" t="s">
        <v>86</v>
      </c>
      <c r="C40" s="110"/>
      <c r="D40" s="36" t="s">
        <v>196</v>
      </c>
      <c r="E40" s="116"/>
      <c r="F40" s="46"/>
      <c r="G40" s="118">
        <f t="shared" si="0"/>
        <v>1150050</v>
      </c>
      <c r="H40" s="111">
        <v>1150050</v>
      </c>
      <c r="I40" s="73">
        <v>0</v>
      </c>
      <c r="J40" s="133"/>
      <c r="K40" s="76"/>
      <c r="L40" s="76"/>
      <c r="M40" s="76"/>
      <c r="N40" s="76"/>
      <c r="O40" s="76"/>
      <c r="P40" s="76"/>
      <c r="Q40" s="76"/>
      <c r="R40" s="76"/>
      <c r="S40" s="76"/>
      <c r="T40" s="76"/>
      <c r="U40" s="76"/>
      <c r="V40" s="76"/>
      <c r="W40" s="76"/>
      <c r="X40" s="76"/>
      <c r="Y40" s="76"/>
      <c r="Z40" s="76"/>
      <c r="AA40" s="76"/>
      <c r="AB40" s="76"/>
    </row>
    <row r="41" spans="1:28" ht="20.100000000000001" customHeight="1">
      <c r="A41" s="36" t="s">
        <v>195</v>
      </c>
      <c r="B41" s="101" t="s">
        <v>90</v>
      </c>
      <c r="C41" s="110"/>
      <c r="D41" s="36" t="s">
        <v>197</v>
      </c>
      <c r="E41" s="116"/>
      <c r="F41" s="46"/>
      <c r="G41" s="48">
        <f t="shared" si="0"/>
        <v>164707</v>
      </c>
      <c r="H41" s="48">
        <v>139707</v>
      </c>
      <c r="I41" s="46">
        <v>25000</v>
      </c>
      <c r="J41" s="133"/>
      <c r="K41" s="76"/>
      <c r="L41" s="76"/>
      <c r="M41" s="76"/>
      <c r="N41" s="76"/>
      <c r="O41" s="76"/>
      <c r="P41" s="76"/>
      <c r="Q41" s="76"/>
      <c r="R41" s="76"/>
      <c r="S41" s="76"/>
      <c r="T41" s="76"/>
      <c r="U41" s="76"/>
      <c r="V41" s="76"/>
      <c r="W41" s="76"/>
      <c r="X41" s="76"/>
      <c r="Y41" s="76"/>
      <c r="Z41" s="76"/>
      <c r="AA41" s="76"/>
      <c r="AB41" s="76"/>
    </row>
    <row r="42" spans="1:28" ht="20.100000000000001" customHeight="1">
      <c r="A42" s="36" t="s">
        <v>195</v>
      </c>
      <c r="B42" s="101" t="s">
        <v>85</v>
      </c>
      <c r="C42" s="110"/>
      <c r="D42" s="36" t="s">
        <v>198</v>
      </c>
      <c r="E42" s="116"/>
      <c r="F42" s="46"/>
      <c r="G42" s="48">
        <f t="shared" si="0"/>
        <v>0</v>
      </c>
      <c r="H42" s="125"/>
      <c r="I42" s="125"/>
      <c r="J42" s="116"/>
      <c r="K42" s="76"/>
      <c r="L42" s="76"/>
      <c r="M42" s="76"/>
      <c r="N42" s="76"/>
      <c r="O42" s="76"/>
      <c r="P42" s="76"/>
      <c r="Q42" s="76"/>
      <c r="R42" s="76"/>
      <c r="S42" s="76"/>
      <c r="T42" s="76"/>
      <c r="U42" s="76"/>
      <c r="V42" s="76"/>
      <c r="W42" s="76"/>
      <c r="X42" s="76"/>
      <c r="Y42" s="76"/>
      <c r="Z42" s="76"/>
      <c r="AA42" s="76"/>
      <c r="AB42" s="76"/>
    </row>
    <row r="43" spans="1:28" ht="20.100000000000001" customHeight="1">
      <c r="A43" s="104" t="s">
        <v>199</v>
      </c>
      <c r="B43" s="123"/>
      <c r="C43" s="110"/>
      <c r="D43" s="104" t="s">
        <v>200</v>
      </c>
      <c r="E43" s="103">
        <f>F43</f>
        <v>0</v>
      </c>
      <c r="F43" s="113">
        <f>G43</f>
        <v>0</v>
      </c>
      <c r="G43" s="114">
        <f t="shared" si="0"/>
        <v>0</v>
      </c>
      <c r="H43" s="115">
        <v>0</v>
      </c>
      <c r="I43" s="103">
        <v>0</v>
      </c>
      <c r="J43" s="132"/>
      <c r="K43" s="76"/>
      <c r="L43" s="76"/>
      <c r="M43" s="76"/>
      <c r="N43" s="76"/>
      <c r="O43" s="76"/>
      <c r="P43" s="76"/>
      <c r="Q43" s="76"/>
      <c r="R43" s="76"/>
      <c r="S43" s="76"/>
      <c r="T43" s="76"/>
      <c r="U43" s="76"/>
      <c r="V43" s="76"/>
      <c r="W43" s="76"/>
      <c r="X43" s="76"/>
      <c r="Y43" s="76"/>
      <c r="Z43" s="76"/>
      <c r="AA43" s="76"/>
      <c r="AB43" s="76"/>
    </row>
    <row r="44" spans="1:28" ht="20.100000000000001" customHeight="1">
      <c r="A44" s="36" t="s">
        <v>201</v>
      </c>
      <c r="B44" s="101" t="s">
        <v>86</v>
      </c>
      <c r="C44" s="110"/>
      <c r="D44" s="36" t="s">
        <v>202</v>
      </c>
      <c r="E44" s="116"/>
      <c r="F44" s="48"/>
      <c r="G44" s="46">
        <f t="shared" si="0"/>
        <v>0</v>
      </c>
      <c r="H44" s="117">
        <v>0</v>
      </c>
      <c r="I44" s="73">
        <v>0</v>
      </c>
      <c r="J44" s="132"/>
      <c r="K44" s="76"/>
      <c r="L44" s="76"/>
      <c r="M44" s="76"/>
      <c r="N44" s="76"/>
      <c r="O44" s="76"/>
      <c r="P44" s="76"/>
      <c r="Q44" s="76"/>
      <c r="R44" s="76"/>
      <c r="S44" s="76"/>
      <c r="T44" s="76"/>
      <c r="U44" s="76"/>
      <c r="V44" s="76"/>
      <c r="W44" s="76"/>
      <c r="X44" s="76"/>
      <c r="Y44" s="76"/>
      <c r="Z44" s="76"/>
      <c r="AA44" s="76"/>
      <c r="AB44" s="76"/>
    </row>
    <row r="45" spans="1:28" ht="20.100000000000001" customHeight="1">
      <c r="A45" s="36" t="s">
        <v>201</v>
      </c>
      <c r="B45" s="101" t="s">
        <v>90</v>
      </c>
      <c r="C45" s="110"/>
      <c r="D45" s="36" t="s">
        <v>203</v>
      </c>
      <c r="E45" s="116"/>
      <c r="F45" s="46"/>
      <c r="G45" s="118">
        <f t="shared" si="0"/>
        <v>0</v>
      </c>
      <c r="H45" s="48">
        <v>0</v>
      </c>
      <c r="I45" s="46">
        <v>0</v>
      </c>
      <c r="J45" s="132"/>
      <c r="K45" s="76"/>
      <c r="L45" s="76"/>
      <c r="M45" s="76"/>
      <c r="N45" s="76"/>
      <c r="O45" s="76"/>
      <c r="P45" s="76"/>
      <c r="Q45" s="76"/>
      <c r="R45" s="76"/>
      <c r="S45" s="76"/>
      <c r="T45" s="76"/>
      <c r="U45" s="76"/>
      <c r="V45" s="76"/>
      <c r="W45" s="76"/>
      <c r="X45" s="76"/>
      <c r="Y45" s="76"/>
      <c r="Z45" s="76"/>
      <c r="AA45" s="76"/>
      <c r="AB45" s="76"/>
    </row>
    <row r="46" spans="1:28" ht="20.100000000000001" customHeight="1">
      <c r="A46" s="104" t="s">
        <v>204</v>
      </c>
      <c r="B46" s="123"/>
      <c r="C46" s="110"/>
      <c r="D46" s="104" t="s">
        <v>205</v>
      </c>
      <c r="E46" s="126"/>
      <c r="F46" s="46"/>
      <c r="G46" s="48">
        <f t="shared" si="0"/>
        <v>0</v>
      </c>
      <c r="H46" s="107"/>
      <c r="I46" s="107"/>
      <c r="J46" s="116"/>
      <c r="K46" s="76"/>
      <c r="L46" s="76"/>
      <c r="M46" s="76"/>
      <c r="N46" s="76"/>
      <c r="O46" s="76"/>
      <c r="P46" s="76"/>
      <c r="Q46" s="76"/>
      <c r="R46" s="76"/>
      <c r="S46" s="76"/>
      <c r="T46" s="76"/>
      <c r="U46" s="76"/>
      <c r="V46" s="76"/>
      <c r="W46" s="76"/>
      <c r="X46" s="76"/>
      <c r="Y46" s="76"/>
      <c r="Z46" s="76"/>
      <c r="AA46" s="76"/>
      <c r="AB46" s="76"/>
    </row>
    <row r="47" spans="1:28" ht="20.100000000000001" customHeight="1">
      <c r="A47" s="36" t="s">
        <v>206</v>
      </c>
      <c r="B47" s="101" t="s">
        <v>86</v>
      </c>
      <c r="C47" s="110"/>
      <c r="D47" s="36" t="s">
        <v>207</v>
      </c>
      <c r="E47" s="116"/>
      <c r="F47" s="46"/>
      <c r="G47" s="48">
        <f t="shared" si="0"/>
        <v>0</v>
      </c>
      <c r="H47" s="127"/>
      <c r="I47" s="127"/>
      <c r="J47" s="116"/>
      <c r="K47" s="76"/>
      <c r="L47" s="76"/>
      <c r="M47" s="76"/>
      <c r="N47" s="76"/>
      <c r="O47" s="76"/>
      <c r="P47" s="76"/>
      <c r="Q47" s="76"/>
      <c r="R47" s="76"/>
      <c r="S47" s="76"/>
      <c r="T47" s="76"/>
      <c r="U47" s="76"/>
      <c r="V47" s="76"/>
      <c r="W47" s="76"/>
      <c r="X47" s="76"/>
      <c r="Y47" s="76"/>
      <c r="Z47" s="76"/>
      <c r="AA47" s="76"/>
      <c r="AB47" s="76"/>
    </row>
    <row r="48" spans="1:28" ht="20.100000000000001" customHeight="1">
      <c r="A48" s="36" t="s">
        <v>206</v>
      </c>
      <c r="B48" s="101" t="s">
        <v>90</v>
      </c>
      <c r="C48" s="110"/>
      <c r="D48" s="36" t="s">
        <v>208</v>
      </c>
      <c r="E48" s="116"/>
      <c r="F48" s="46"/>
      <c r="G48" s="48">
        <f t="shared" si="0"/>
        <v>0</v>
      </c>
      <c r="H48" s="127"/>
      <c r="I48" s="127"/>
      <c r="J48" s="116"/>
      <c r="K48" s="76"/>
      <c r="L48" s="76"/>
      <c r="M48" s="76"/>
      <c r="N48" s="76"/>
      <c r="O48" s="76"/>
      <c r="P48" s="76"/>
      <c r="Q48" s="76"/>
      <c r="R48" s="76"/>
      <c r="S48" s="76"/>
      <c r="T48" s="76"/>
      <c r="U48" s="76"/>
      <c r="V48" s="76"/>
      <c r="W48" s="76"/>
      <c r="X48" s="76"/>
      <c r="Y48" s="76"/>
      <c r="Z48" s="76"/>
      <c r="AA48" s="76"/>
      <c r="AB48" s="76"/>
    </row>
    <row r="49" spans="1:28" ht="20.100000000000001" customHeight="1">
      <c r="A49" s="36" t="s">
        <v>206</v>
      </c>
      <c r="B49" s="101" t="s">
        <v>85</v>
      </c>
      <c r="C49" s="110"/>
      <c r="D49" s="36" t="s">
        <v>209</v>
      </c>
      <c r="E49" s="116"/>
      <c r="F49" s="46"/>
      <c r="G49" s="115">
        <f t="shared" si="0"/>
        <v>0</v>
      </c>
      <c r="H49" s="127"/>
      <c r="I49" s="127"/>
      <c r="J49" s="116"/>
      <c r="K49" s="76"/>
      <c r="L49" s="76"/>
      <c r="M49" s="76"/>
      <c r="N49" s="76"/>
      <c r="O49" s="76"/>
      <c r="P49" s="76"/>
      <c r="Q49" s="76"/>
      <c r="R49" s="76"/>
      <c r="S49" s="76"/>
      <c r="T49" s="76"/>
      <c r="U49" s="76"/>
      <c r="V49" s="76"/>
      <c r="W49" s="76"/>
      <c r="X49" s="76"/>
      <c r="Y49" s="76"/>
      <c r="Z49" s="76"/>
      <c r="AA49" s="76"/>
      <c r="AB49" s="76"/>
    </row>
    <row r="50" spans="1:28" ht="20.100000000000001" customHeight="1">
      <c r="A50" s="104" t="s">
        <v>210</v>
      </c>
      <c r="B50" s="123"/>
      <c r="C50" s="110"/>
      <c r="D50" s="104" t="s">
        <v>211</v>
      </c>
      <c r="E50" s="126"/>
      <c r="F50" s="46"/>
      <c r="G50" s="115">
        <f t="shared" si="0"/>
        <v>0</v>
      </c>
      <c r="H50" s="103"/>
      <c r="I50" s="103"/>
      <c r="J50" s="116"/>
      <c r="K50" s="76"/>
      <c r="L50" s="76"/>
      <c r="M50" s="76"/>
      <c r="N50" s="76"/>
      <c r="O50" s="76"/>
      <c r="P50" s="76"/>
      <c r="Q50" s="76"/>
      <c r="R50" s="76"/>
      <c r="S50" s="76"/>
      <c r="T50" s="76"/>
      <c r="U50" s="76"/>
      <c r="V50" s="76"/>
      <c r="W50" s="76"/>
      <c r="X50" s="76"/>
      <c r="Y50" s="76"/>
      <c r="Z50" s="76"/>
      <c r="AA50" s="76"/>
      <c r="AB50" s="76"/>
    </row>
    <row r="51" spans="1:28" ht="20.100000000000001" customHeight="1">
      <c r="A51" s="36" t="s">
        <v>212</v>
      </c>
      <c r="B51" s="101" t="s">
        <v>86</v>
      </c>
      <c r="C51" s="110"/>
      <c r="D51" s="36" t="s">
        <v>213</v>
      </c>
      <c r="E51" s="116"/>
      <c r="F51" s="46"/>
      <c r="G51" s="48">
        <f t="shared" si="0"/>
        <v>0</v>
      </c>
      <c r="H51" s="127"/>
      <c r="I51" s="127"/>
      <c r="J51" s="116"/>
      <c r="K51" s="76"/>
      <c r="L51" s="76"/>
      <c r="M51" s="76"/>
      <c r="N51" s="76"/>
      <c r="O51" s="76"/>
      <c r="P51" s="76"/>
      <c r="Q51" s="76"/>
      <c r="R51" s="76"/>
      <c r="S51" s="76"/>
      <c r="T51" s="76"/>
      <c r="U51" s="76"/>
      <c r="V51" s="76"/>
      <c r="W51" s="76"/>
      <c r="X51" s="76"/>
      <c r="Y51" s="76"/>
      <c r="Z51" s="76"/>
      <c r="AA51" s="76"/>
      <c r="AB51" s="76"/>
    </row>
    <row r="52" spans="1:28" ht="20.100000000000001" customHeight="1">
      <c r="A52" s="36" t="s">
        <v>212</v>
      </c>
      <c r="B52" s="101" t="s">
        <v>90</v>
      </c>
      <c r="C52" s="110"/>
      <c r="D52" s="36" t="s">
        <v>214</v>
      </c>
      <c r="E52" s="116"/>
      <c r="F52" s="46"/>
      <c r="G52" s="112">
        <f t="shared" si="0"/>
        <v>0</v>
      </c>
      <c r="H52" s="128"/>
      <c r="I52" s="128"/>
      <c r="J52" s="116"/>
      <c r="K52" s="76"/>
      <c r="L52" s="76"/>
      <c r="M52" s="76"/>
      <c r="N52" s="76"/>
      <c r="O52" s="76"/>
      <c r="P52" s="76"/>
      <c r="Q52" s="76"/>
      <c r="R52" s="76"/>
      <c r="S52" s="76"/>
      <c r="T52" s="76"/>
      <c r="U52" s="76"/>
      <c r="V52" s="76"/>
      <c r="W52" s="76"/>
      <c r="X52" s="76"/>
      <c r="Y52" s="76"/>
      <c r="Z52" s="76"/>
      <c r="AA52" s="76"/>
      <c r="AB52" s="76"/>
    </row>
    <row r="53" spans="1:28" ht="20.100000000000001" customHeight="1">
      <c r="A53" s="104" t="s">
        <v>215</v>
      </c>
      <c r="B53" s="123"/>
      <c r="C53" s="110"/>
      <c r="D53" s="104" t="s">
        <v>216</v>
      </c>
      <c r="E53" s="103">
        <f>F53</f>
        <v>3900</v>
      </c>
      <c r="F53" s="113">
        <f>G53</f>
        <v>3900</v>
      </c>
      <c r="G53" s="103">
        <f t="shared" si="0"/>
        <v>3900</v>
      </c>
      <c r="H53" s="124">
        <v>3900</v>
      </c>
      <c r="I53" s="103">
        <v>0</v>
      </c>
      <c r="J53" s="132"/>
      <c r="K53" s="76"/>
      <c r="L53" s="76"/>
      <c r="M53" s="76"/>
      <c r="N53" s="76"/>
      <c r="O53" s="76"/>
      <c r="P53" s="76"/>
      <c r="Q53" s="76"/>
      <c r="R53" s="76"/>
      <c r="S53" s="76"/>
      <c r="T53" s="76"/>
      <c r="U53" s="76"/>
      <c r="V53" s="76"/>
      <c r="W53" s="76"/>
      <c r="X53" s="76"/>
      <c r="Y53" s="76"/>
      <c r="Z53" s="76"/>
      <c r="AA53" s="76"/>
      <c r="AB53" s="76"/>
    </row>
    <row r="54" spans="1:28" ht="20.100000000000001" customHeight="1">
      <c r="A54" s="36" t="s">
        <v>217</v>
      </c>
      <c r="B54" s="101" t="s">
        <v>86</v>
      </c>
      <c r="C54" s="110"/>
      <c r="D54" s="36" t="s">
        <v>218</v>
      </c>
      <c r="E54" s="116"/>
      <c r="F54" s="46"/>
      <c r="G54" s="111">
        <f t="shared" si="0"/>
        <v>0</v>
      </c>
      <c r="H54" s="111">
        <v>0</v>
      </c>
      <c r="I54" s="73">
        <v>0</v>
      </c>
      <c r="J54" s="132"/>
      <c r="K54" s="76"/>
      <c r="L54" s="76"/>
      <c r="M54" s="76"/>
      <c r="N54" s="76"/>
      <c r="O54" s="76"/>
      <c r="P54" s="76"/>
      <c r="Q54" s="76"/>
      <c r="R54" s="76"/>
      <c r="S54" s="76"/>
      <c r="T54" s="76"/>
      <c r="U54" s="76"/>
      <c r="V54" s="76"/>
      <c r="W54" s="76"/>
      <c r="X54" s="76"/>
      <c r="Y54" s="76"/>
      <c r="Z54" s="76"/>
      <c r="AA54" s="76"/>
      <c r="AB54" s="76"/>
    </row>
    <row r="55" spans="1:28" ht="20.100000000000001" customHeight="1">
      <c r="A55" s="36" t="s">
        <v>217</v>
      </c>
      <c r="B55" s="101" t="s">
        <v>90</v>
      </c>
      <c r="C55" s="110"/>
      <c r="D55" s="36" t="s">
        <v>219</v>
      </c>
      <c r="E55" s="116"/>
      <c r="F55" s="48"/>
      <c r="G55" s="46">
        <f t="shared" si="0"/>
        <v>0</v>
      </c>
      <c r="H55" s="122">
        <v>0</v>
      </c>
      <c r="I55" s="68">
        <v>0</v>
      </c>
      <c r="J55" s="132"/>
      <c r="K55" s="76"/>
      <c r="L55" s="76"/>
      <c r="M55" s="76"/>
      <c r="N55" s="76"/>
      <c r="O55" s="76"/>
      <c r="P55" s="76"/>
      <c r="Q55" s="76"/>
      <c r="R55" s="76"/>
      <c r="S55" s="76"/>
      <c r="T55" s="76"/>
      <c r="U55" s="76"/>
      <c r="V55" s="76"/>
      <c r="W55" s="76"/>
      <c r="X55" s="76"/>
      <c r="Y55" s="76"/>
      <c r="Z55" s="76"/>
      <c r="AA55" s="76"/>
      <c r="AB55" s="76"/>
    </row>
    <row r="56" spans="1:28" ht="20.100000000000001" customHeight="1">
      <c r="A56" s="36" t="s">
        <v>217</v>
      </c>
      <c r="B56" s="101" t="s">
        <v>161</v>
      </c>
      <c r="C56" s="110"/>
      <c r="D56" s="36" t="s">
        <v>220</v>
      </c>
      <c r="E56" s="116"/>
      <c r="F56" s="48"/>
      <c r="G56" s="46">
        <f t="shared" si="0"/>
        <v>0</v>
      </c>
      <c r="H56" s="122">
        <v>0</v>
      </c>
      <c r="I56" s="68">
        <v>0</v>
      </c>
      <c r="J56" s="132"/>
      <c r="K56" s="76"/>
      <c r="L56" s="76"/>
      <c r="M56" s="76"/>
      <c r="N56" s="76"/>
      <c r="O56" s="76"/>
      <c r="P56" s="76"/>
      <c r="Q56" s="76"/>
      <c r="R56" s="76"/>
      <c r="S56" s="76"/>
      <c r="T56" s="76"/>
      <c r="U56" s="76"/>
      <c r="V56" s="76"/>
      <c r="W56" s="76"/>
      <c r="X56" s="76"/>
      <c r="Y56" s="76"/>
      <c r="Z56" s="76"/>
      <c r="AA56" s="76"/>
      <c r="AB56" s="76"/>
    </row>
    <row r="57" spans="1:28" ht="20.100000000000001" customHeight="1">
      <c r="A57" s="36" t="s">
        <v>217</v>
      </c>
      <c r="B57" s="101" t="s">
        <v>82</v>
      </c>
      <c r="C57" s="110"/>
      <c r="D57" s="36" t="s">
        <v>221</v>
      </c>
      <c r="E57" s="116"/>
      <c r="F57" s="46"/>
      <c r="G57" s="118">
        <f t="shared" si="0"/>
        <v>0</v>
      </c>
      <c r="H57" s="112">
        <v>0</v>
      </c>
      <c r="I57" s="68">
        <v>0</v>
      </c>
      <c r="J57" s="132"/>
      <c r="K57" s="76"/>
      <c r="L57" s="76"/>
      <c r="M57" s="76"/>
      <c r="N57" s="76"/>
      <c r="O57" s="76"/>
      <c r="P57" s="76"/>
      <c r="Q57" s="76"/>
      <c r="R57" s="76"/>
      <c r="S57" s="76"/>
      <c r="T57" s="76"/>
      <c r="U57" s="76"/>
      <c r="V57" s="76"/>
      <c r="W57" s="76"/>
      <c r="X57" s="76"/>
      <c r="Y57" s="76"/>
      <c r="Z57" s="76"/>
      <c r="AA57" s="76"/>
      <c r="AB57" s="76"/>
    </row>
    <row r="58" spans="1:28" ht="20.100000000000001" customHeight="1">
      <c r="A58" s="36" t="s">
        <v>217</v>
      </c>
      <c r="B58" s="101" t="s">
        <v>85</v>
      </c>
      <c r="C58" s="110"/>
      <c r="D58" s="36" t="s">
        <v>222</v>
      </c>
      <c r="E58" s="116"/>
      <c r="F58" s="46"/>
      <c r="G58" s="48">
        <f t="shared" si="0"/>
        <v>3900</v>
      </c>
      <c r="H58" s="48">
        <v>3900</v>
      </c>
      <c r="I58" s="46">
        <v>0</v>
      </c>
      <c r="J58" s="132"/>
      <c r="K58" s="76"/>
      <c r="L58" s="76"/>
      <c r="M58" s="76"/>
      <c r="N58" s="76"/>
      <c r="O58" s="76"/>
      <c r="P58" s="76"/>
      <c r="Q58" s="76"/>
      <c r="R58" s="76"/>
      <c r="S58" s="76"/>
      <c r="T58" s="76"/>
      <c r="U58" s="76"/>
      <c r="V58" s="76"/>
      <c r="W58" s="76"/>
      <c r="X58" s="76"/>
      <c r="Y58" s="76"/>
      <c r="Z58" s="76"/>
      <c r="AA58" s="76"/>
      <c r="AB58" s="76"/>
    </row>
    <row r="59" spans="1:28" ht="20.100000000000001" customHeight="1">
      <c r="A59" s="104" t="s">
        <v>223</v>
      </c>
      <c r="B59" s="123"/>
      <c r="C59" s="110"/>
      <c r="D59" s="104" t="s">
        <v>224</v>
      </c>
      <c r="E59" s="126"/>
      <c r="F59" s="46">
        <f t="shared" ref="F59:F84" si="1">G59</f>
        <v>0</v>
      </c>
      <c r="G59" s="48">
        <f t="shared" si="0"/>
        <v>0</v>
      </c>
      <c r="H59" s="107"/>
      <c r="I59" s="107"/>
      <c r="J59" s="116"/>
      <c r="K59" s="76"/>
      <c r="L59" s="76"/>
      <c r="M59" s="76"/>
      <c r="N59" s="76"/>
      <c r="O59" s="76"/>
      <c r="P59" s="76"/>
      <c r="Q59" s="76"/>
      <c r="R59" s="76"/>
      <c r="S59" s="76"/>
      <c r="T59" s="76"/>
      <c r="U59" s="76"/>
      <c r="V59" s="76"/>
      <c r="W59" s="76"/>
      <c r="X59" s="76"/>
      <c r="Y59" s="76"/>
      <c r="Z59" s="76"/>
      <c r="AA59" s="76"/>
      <c r="AB59" s="76"/>
    </row>
    <row r="60" spans="1:28" ht="20.100000000000001" customHeight="1">
      <c r="A60" s="36" t="s">
        <v>225</v>
      </c>
      <c r="B60" s="101" t="s">
        <v>90</v>
      </c>
      <c r="C60" s="110"/>
      <c r="D60" s="36" t="s">
        <v>226</v>
      </c>
      <c r="E60" s="116"/>
      <c r="F60" s="46">
        <f t="shared" si="1"/>
        <v>0</v>
      </c>
      <c r="G60" s="48">
        <f t="shared" si="0"/>
        <v>0</v>
      </c>
      <c r="H60" s="127"/>
      <c r="I60" s="127"/>
      <c r="J60" s="116"/>
      <c r="K60" s="76"/>
      <c r="L60" s="76"/>
      <c r="M60" s="76"/>
      <c r="N60" s="76"/>
      <c r="O60" s="76"/>
      <c r="P60" s="76"/>
      <c r="Q60" s="76"/>
      <c r="R60" s="76"/>
      <c r="S60" s="76"/>
      <c r="T60" s="76"/>
      <c r="U60" s="76"/>
      <c r="V60" s="76"/>
      <c r="W60" s="76"/>
      <c r="X60" s="76"/>
      <c r="Y60" s="76"/>
      <c r="Z60" s="76"/>
      <c r="AA60" s="76"/>
      <c r="AB60" s="76"/>
    </row>
    <row r="61" spans="1:28" ht="20.100000000000001" customHeight="1">
      <c r="A61" s="36" t="s">
        <v>225</v>
      </c>
      <c r="B61" s="101" t="s">
        <v>161</v>
      </c>
      <c r="C61" s="110"/>
      <c r="D61" s="36" t="s">
        <v>227</v>
      </c>
      <c r="E61" s="116"/>
      <c r="F61" s="46">
        <f t="shared" si="1"/>
        <v>0</v>
      </c>
      <c r="G61" s="115">
        <f t="shared" si="0"/>
        <v>0</v>
      </c>
      <c r="H61" s="127"/>
      <c r="I61" s="127"/>
      <c r="J61" s="116"/>
      <c r="K61" s="76"/>
      <c r="L61" s="76"/>
      <c r="M61" s="76"/>
      <c r="N61" s="76"/>
      <c r="O61" s="76"/>
      <c r="P61" s="76"/>
      <c r="Q61" s="76"/>
      <c r="R61" s="76"/>
      <c r="S61" s="76"/>
      <c r="T61" s="76"/>
      <c r="U61" s="76"/>
      <c r="V61" s="76"/>
      <c r="W61" s="76"/>
      <c r="X61" s="76"/>
      <c r="Y61" s="76"/>
      <c r="Z61" s="76"/>
      <c r="AA61" s="76"/>
      <c r="AB61" s="76"/>
    </row>
    <row r="62" spans="1:28" s="97" customFormat="1" ht="20.100000000000001" customHeight="1">
      <c r="A62" s="104" t="s">
        <v>228</v>
      </c>
      <c r="B62" s="123"/>
      <c r="C62" s="129"/>
      <c r="D62" s="104" t="s">
        <v>229</v>
      </c>
      <c r="E62" s="126"/>
      <c r="F62" s="46">
        <f t="shared" si="1"/>
        <v>0</v>
      </c>
      <c r="G62" s="115">
        <f t="shared" si="0"/>
        <v>0</v>
      </c>
      <c r="H62" s="103"/>
      <c r="I62" s="103"/>
      <c r="J62" s="126"/>
      <c r="K62" s="135"/>
      <c r="L62" s="135"/>
      <c r="M62" s="135"/>
      <c r="N62" s="135"/>
      <c r="O62" s="135"/>
      <c r="P62" s="135"/>
      <c r="Q62" s="135"/>
      <c r="R62" s="135"/>
      <c r="S62" s="135"/>
      <c r="T62" s="135"/>
      <c r="U62" s="135"/>
      <c r="V62" s="135"/>
      <c r="W62" s="135"/>
      <c r="X62" s="135"/>
      <c r="Y62" s="135"/>
      <c r="Z62" s="135"/>
      <c r="AA62" s="135"/>
      <c r="AB62" s="135"/>
    </row>
    <row r="63" spans="1:28" ht="20.100000000000001" customHeight="1">
      <c r="A63" s="36" t="s">
        <v>230</v>
      </c>
      <c r="B63" s="101" t="s">
        <v>86</v>
      </c>
      <c r="C63" s="110"/>
      <c r="D63" s="36" t="s">
        <v>231</v>
      </c>
      <c r="E63" s="116"/>
      <c r="F63" s="46">
        <f t="shared" si="1"/>
        <v>0</v>
      </c>
      <c r="G63" s="48">
        <f t="shared" si="0"/>
        <v>0</v>
      </c>
      <c r="H63" s="127"/>
      <c r="I63" s="127"/>
      <c r="J63" s="116"/>
      <c r="K63" s="76"/>
      <c r="L63" s="76"/>
      <c r="M63" s="76"/>
      <c r="N63" s="76"/>
      <c r="O63" s="76"/>
      <c r="P63" s="76"/>
      <c r="Q63" s="76"/>
      <c r="R63" s="76"/>
      <c r="S63" s="76"/>
      <c r="T63" s="76"/>
      <c r="U63" s="76"/>
      <c r="V63" s="76"/>
      <c r="W63" s="76"/>
      <c r="X63" s="76"/>
      <c r="Y63" s="76"/>
      <c r="Z63" s="76"/>
      <c r="AA63" s="76"/>
      <c r="AB63" s="76"/>
    </row>
    <row r="64" spans="1:28" ht="20.100000000000001" customHeight="1">
      <c r="A64" s="36" t="s">
        <v>230</v>
      </c>
      <c r="B64" s="101" t="s">
        <v>90</v>
      </c>
      <c r="C64" s="110"/>
      <c r="D64" s="36" t="s">
        <v>232</v>
      </c>
      <c r="E64" s="116"/>
      <c r="F64" s="46">
        <f t="shared" si="1"/>
        <v>0</v>
      </c>
      <c r="G64" s="48">
        <f t="shared" si="0"/>
        <v>0</v>
      </c>
      <c r="H64" s="127"/>
      <c r="I64" s="127"/>
      <c r="J64" s="116"/>
      <c r="K64" s="76"/>
      <c r="L64" s="76"/>
      <c r="M64" s="76"/>
      <c r="N64" s="76"/>
      <c r="O64" s="76"/>
      <c r="P64" s="76"/>
      <c r="Q64" s="76"/>
      <c r="R64" s="76"/>
      <c r="S64" s="76"/>
      <c r="T64" s="76"/>
      <c r="U64" s="76"/>
      <c r="V64" s="76"/>
      <c r="W64" s="76"/>
      <c r="X64" s="76"/>
      <c r="Y64" s="76"/>
      <c r="Z64" s="76"/>
      <c r="AA64" s="76"/>
      <c r="AB64" s="76"/>
    </row>
    <row r="65" spans="1:28" ht="20.100000000000001" customHeight="1">
      <c r="A65" s="36" t="s">
        <v>230</v>
      </c>
      <c r="B65" s="101" t="s">
        <v>161</v>
      </c>
      <c r="C65" s="110"/>
      <c r="D65" s="36" t="s">
        <v>233</v>
      </c>
      <c r="E65" s="116"/>
      <c r="F65" s="46">
        <f t="shared" si="1"/>
        <v>0</v>
      </c>
      <c r="G65" s="48">
        <f t="shared" si="0"/>
        <v>0</v>
      </c>
      <c r="H65" s="127"/>
      <c r="I65" s="127"/>
      <c r="J65" s="116"/>
      <c r="K65" s="76"/>
      <c r="L65" s="76"/>
      <c r="M65" s="76"/>
      <c r="N65" s="76"/>
      <c r="O65" s="76"/>
      <c r="P65" s="76"/>
      <c r="Q65" s="76"/>
      <c r="R65" s="76"/>
      <c r="S65" s="76"/>
      <c r="T65" s="76"/>
      <c r="U65" s="76"/>
      <c r="V65" s="76"/>
      <c r="W65" s="76"/>
      <c r="X65" s="76"/>
      <c r="Y65" s="76"/>
      <c r="Z65" s="76"/>
      <c r="AA65" s="76"/>
      <c r="AB65" s="76"/>
    </row>
    <row r="66" spans="1:28" ht="20.100000000000001" customHeight="1">
      <c r="A66" s="36" t="s">
        <v>230</v>
      </c>
      <c r="B66" s="101" t="s">
        <v>169</v>
      </c>
      <c r="C66" s="110"/>
      <c r="D66" s="36" t="s">
        <v>234</v>
      </c>
      <c r="E66" s="116"/>
      <c r="F66" s="46">
        <f t="shared" si="1"/>
        <v>0</v>
      </c>
      <c r="G66" s="48">
        <f t="shared" si="0"/>
        <v>0</v>
      </c>
      <c r="H66" s="127"/>
      <c r="I66" s="127"/>
      <c r="J66" s="116"/>
      <c r="K66" s="76"/>
      <c r="L66" s="76"/>
      <c r="M66" s="76"/>
      <c r="N66" s="76"/>
      <c r="O66" s="76"/>
      <c r="P66" s="76"/>
      <c r="Q66" s="76"/>
      <c r="R66" s="76"/>
      <c r="S66" s="76"/>
      <c r="T66" s="76"/>
      <c r="U66" s="76"/>
      <c r="V66" s="76"/>
      <c r="W66" s="76"/>
      <c r="X66" s="76"/>
      <c r="Y66" s="76"/>
      <c r="Z66" s="76"/>
      <c r="AA66" s="76"/>
      <c r="AB66" s="76"/>
    </row>
    <row r="67" spans="1:28" s="97" customFormat="1" ht="20.100000000000001" customHeight="1">
      <c r="A67" s="104" t="s">
        <v>235</v>
      </c>
      <c r="B67" s="123"/>
      <c r="C67" s="129"/>
      <c r="D67" s="104" t="s">
        <v>236</v>
      </c>
      <c r="E67" s="126"/>
      <c r="F67" s="46">
        <f t="shared" si="1"/>
        <v>0</v>
      </c>
      <c r="G67" s="115">
        <f t="shared" si="0"/>
        <v>0</v>
      </c>
      <c r="H67" s="103"/>
      <c r="I67" s="103"/>
      <c r="J67" s="126"/>
      <c r="K67" s="135"/>
      <c r="L67" s="135"/>
      <c r="M67" s="135"/>
      <c r="N67" s="135"/>
      <c r="O67" s="135"/>
      <c r="P67" s="135"/>
      <c r="Q67" s="135"/>
      <c r="R67" s="135"/>
      <c r="S67" s="135"/>
      <c r="T67" s="135"/>
      <c r="U67" s="135"/>
      <c r="V67" s="135"/>
      <c r="W67" s="135"/>
      <c r="X67" s="135"/>
      <c r="Y67" s="135"/>
      <c r="Z67" s="135"/>
      <c r="AA67" s="135"/>
      <c r="AB67" s="135"/>
    </row>
    <row r="68" spans="1:28" ht="20.100000000000001" customHeight="1">
      <c r="A68" s="36" t="s">
        <v>237</v>
      </c>
      <c r="B68" s="101" t="s">
        <v>86</v>
      </c>
      <c r="C68" s="110"/>
      <c r="D68" s="36" t="s">
        <v>238</v>
      </c>
      <c r="E68" s="116"/>
      <c r="F68" s="46">
        <f t="shared" si="1"/>
        <v>0</v>
      </c>
      <c r="G68" s="115">
        <f t="shared" si="0"/>
        <v>0</v>
      </c>
      <c r="H68" s="127"/>
      <c r="I68" s="127"/>
      <c r="J68" s="116"/>
      <c r="K68" s="76"/>
      <c r="L68" s="76"/>
      <c r="M68" s="76"/>
      <c r="N68" s="76"/>
      <c r="O68" s="76"/>
      <c r="P68" s="76"/>
      <c r="Q68" s="76"/>
      <c r="R68" s="76"/>
      <c r="S68" s="76"/>
      <c r="T68" s="76"/>
      <c r="U68" s="76"/>
      <c r="V68" s="76"/>
      <c r="W68" s="76"/>
      <c r="X68" s="76"/>
      <c r="Y68" s="76"/>
      <c r="Z68" s="76"/>
      <c r="AA68" s="76"/>
      <c r="AB68" s="76"/>
    </row>
    <row r="69" spans="1:28" ht="20.100000000000001" customHeight="1">
      <c r="A69" s="36" t="s">
        <v>237</v>
      </c>
      <c r="B69" s="101" t="s">
        <v>90</v>
      </c>
      <c r="C69" s="110"/>
      <c r="D69" s="36" t="s">
        <v>239</v>
      </c>
      <c r="E69" s="116"/>
      <c r="F69" s="46">
        <f t="shared" si="1"/>
        <v>0</v>
      </c>
      <c r="G69" s="48">
        <f t="shared" si="0"/>
        <v>0</v>
      </c>
      <c r="H69" s="127"/>
      <c r="I69" s="127"/>
      <c r="J69" s="116"/>
      <c r="K69" s="76"/>
      <c r="L69" s="76"/>
      <c r="M69" s="76"/>
      <c r="N69" s="76"/>
      <c r="O69" s="76"/>
      <c r="P69" s="76"/>
      <c r="Q69" s="76"/>
      <c r="R69" s="76"/>
      <c r="S69" s="76"/>
      <c r="T69" s="76"/>
      <c r="U69" s="76"/>
      <c r="V69" s="76"/>
      <c r="W69" s="76"/>
      <c r="X69" s="76"/>
      <c r="Y69" s="76"/>
      <c r="Z69" s="76"/>
      <c r="AA69" s="76"/>
      <c r="AB69" s="76"/>
    </row>
    <row r="70" spans="1:28" s="97" customFormat="1" ht="20.100000000000001" customHeight="1">
      <c r="A70" s="104" t="s">
        <v>240</v>
      </c>
      <c r="B70" s="123"/>
      <c r="C70" s="129"/>
      <c r="D70" s="104" t="s">
        <v>241</v>
      </c>
      <c r="E70" s="126"/>
      <c r="F70" s="46">
        <f t="shared" si="1"/>
        <v>0</v>
      </c>
      <c r="G70" s="48">
        <f t="shared" si="0"/>
        <v>0</v>
      </c>
      <c r="H70" s="103"/>
      <c r="I70" s="103"/>
      <c r="J70" s="126"/>
      <c r="K70" s="135"/>
      <c r="L70" s="135"/>
      <c r="M70" s="135"/>
      <c r="N70" s="135"/>
      <c r="O70" s="135"/>
      <c r="P70" s="135"/>
      <c r="Q70" s="135"/>
      <c r="R70" s="135"/>
      <c r="S70" s="135"/>
      <c r="T70" s="135"/>
      <c r="U70" s="135"/>
      <c r="V70" s="135"/>
      <c r="W70" s="135"/>
      <c r="X70" s="135"/>
      <c r="Y70" s="135"/>
      <c r="Z70" s="135"/>
      <c r="AA70" s="135"/>
      <c r="AB70" s="135"/>
    </row>
    <row r="71" spans="1:28" ht="20.100000000000001" customHeight="1">
      <c r="A71" s="36" t="s">
        <v>242</v>
      </c>
      <c r="B71" s="101" t="s">
        <v>86</v>
      </c>
      <c r="C71" s="110"/>
      <c r="D71" s="36" t="s">
        <v>243</v>
      </c>
      <c r="E71" s="116"/>
      <c r="F71" s="46">
        <f t="shared" si="1"/>
        <v>0</v>
      </c>
      <c r="G71" s="48">
        <f t="shared" si="0"/>
        <v>0</v>
      </c>
      <c r="H71" s="127"/>
      <c r="I71" s="127"/>
      <c r="J71" s="116"/>
      <c r="K71" s="76"/>
      <c r="L71" s="76"/>
      <c r="M71" s="76"/>
      <c r="N71" s="76"/>
      <c r="O71" s="76"/>
      <c r="P71" s="76"/>
      <c r="Q71" s="76"/>
      <c r="R71" s="76"/>
      <c r="S71" s="76"/>
      <c r="T71" s="76"/>
      <c r="U71" s="76"/>
      <c r="V71" s="76"/>
      <c r="W71" s="76"/>
      <c r="X71" s="76"/>
      <c r="Y71" s="76"/>
      <c r="Z71" s="76"/>
      <c r="AA71" s="76"/>
      <c r="AB71" s="76"/>
    </row>
    <row r="72" spans="1:28" ht="20.100000000000001" customHeight="1">
      <c r="A72" s="36" t="s">
        <v>242</v>
      </c>
      <c r="B72" s="101" t="s">
        <v>90</v>
      </c>
      <c r="C72" s="110"/>
      <c r="D72" s="36" t="s">
        <v>134</v>
      </c>
      <c r="E72" s="116"/>
      <c r="F72" s="46">
        <f t="shared" si="1"/>
        <v>0</v>
      </c>
      <c r="G72" s="48">
        <f t="shared" ref="G72:G84" si="2">H72+I72</f>
        <v>0</v>
      </c>
      <c r="H72" s="127"/>
      <c r="I72" s="127"/>
      <c r="J72" s="116"/>
      <c r="K72" s="76"/>
      <c r="L72" s="76"/>
      <c r="M72" s="76"/>
      <c r="N72" s="76"/>
      <c r="O72" s="76"/>
      <c r="P72" s="76"/>
      <c r="Q72" s="76"/>
      <c r="R72" s="76"/>
      <c r="S72" s="76"/>
      <c r="T72" s="76"/>
      <c r="U72" s="76"/>
      <c r="V72" s="76"/>
      <c r="W72" s="76"/>
      <c r="X72" s="76"/>
      <c r="Y72" s="76"/>
      <c r="Z72" s="76"/>
      <c r="AA72" s="76"/>
      <c r="AB72" s="76"/>
    </row>
    <row r="73" spans="1:28" ht="20.100000000000001" customHeight="1">
      <c r="A73" s="36" t="s">
        <v>242</v>
      </c>
      <c r="B73" s="101" t="s">
        <v>161</v>
      </c>
      <c r="C73" s="110"/>
      <c r="D73" s="36" t="s">
        <v>244</v>
      </c>
      <c r="E73" s="116"/>
      <c r="F73" s="46">
        <f t="shared" si="1"/>
        <v>0</v>
      </c>
      <c r="G73" s="115">
        <f t="shared" si="2"/>
        <v>0</v>
      </c>
      <c r="H73" s="127"/>
      <c r="I73" s="127"/>
      <c r="J73" s="116"/>
      <c r="K73" s="76"/>
      <c r="L73" s="76"/>
      <c r="M73" s="76"/>
      <c r="N73" s="76"/>
      <c r="O73" s="76"/>
      <c r="P73" s="76"/>
      <c r="Q73" s="76"/>
      <c r="R73" s="76"/>
      <c r="S73" s="76"/>
      <c r="T73" s="76"/>
      <c r="U73" s="76"/>
      <c r="V73" s="76"/>
      <c r="W73" s="76"/>
      <c r="X73" s="76"/>
      <c r="Y73" s="76"/>
      <c r="Z73" s="76"/>
      <c r="AA73" s="76"/>
      <c r="AB73" s="76"/>
    </row>
    <row r="74" spans="1:28" ht="20.100000000000001" customHeight="1">
      <c r="A74" s="36" t="s">
        <v>242</v>
      </c>
      <c r="B74" s="101" t="s">
        <v>169</v>
      </c>
      <c r="C74" s="110"/>
      <c r="D74" s="36" t="s">
        <v>245</v>
      </c>
      <c r="E74" s="116"/>
      <c r="F74" s="46">
        <f t="shared" si="1"/>
        <v>0</v>
      </c>
      <c r="G74" s="115">
        <f t="shared" si="2"/>
        <v>0</v>
      </c>
      <c r="H74" s="127"/>
      <c r="I74" s="127"/>
      <c r="J74" s="116"/>
      <c r="K74" s="76"/>
      <c r="L74" s="76"/>
      <c r="M74" s="76"/>
      <c r="N74" s="76"/>
      <c r="O74" s="76"/>
      <c r="P74" s="76"/>
      <c r="Q74" s="76"/>
      <c r="R74" s="76"/>
      <c r="S74" s="76"/>
      <c r="T74" s="76"/>
      <c r="U74" s="76"/>
      <c r="V74" s="76"/>
      <c r="W74" s="76"/>
      <c r="X74" s="76"/>
      <c r="Y74" s="76"/>
      <c r="Z74" s="76"/>
      <c r="AA74" s="76"/>
      <c r="AB74" s="76"/>
    </row>
    <row r="75" spans="1:28" ht="20.100000000000001" customHeight="1">
      <c r="A75" s="36" t="s">
        <v>242</v>
      </c>
      <c r="B75" s="101" t="s">
        <v>82</v>
      </c>
      <c r="C75" s="110"/>
      <c r="D75" s="36" t="s">
        <v>246</v>
      </c>
      <c r="E75" s="116"/>
      <c r="F75" s="46">
        <f t="shared" si="1"/>
        <v>0</v>
      </c>
      <c r="G75" s="48">
        <f t="shared" si="2"/>
        <v>0</v>
      </c>
      <c r="H75" s="127"/>
      <c r="I75" s="127"/>
      <c r="J75" s="116"/>
      <c r="K75" s="76"/>
      <c r="L75" s="76"/>
      <c r="M75" s="76"/>
      <c r="N75" s="76"/>
      <c r="O75" s="76"/>
      <c r="P75" s="76"/>
      <c r="Q75" s="76"/>
      <c r="R75" s="76"/>
      <c r="S75" s="76"/>
      <c r="T75" s="76"/>
      <c r="U75" s="76"/>
      <c r="V75" s="76"/>
      <c r="W75" s="76"/>
      <c r="X75" s="76"/>
      <c r="Y75" s="76"/>
      <c r="Z75" s="76"/>
      <c r="AA75" s="76"/>
      <c r="AB75" s="76"/>
    </row>
    <row r="76" spans="1:28" ht="20.100000000000001" customHeight="1">
      <c r="A76" s="36" t="s">
        <v>242</v>
      </c>
      <c r="B76" s="101" t="s">
        <v>172</v>
      </c>
      <c r="C76" s="110"/>
      <c r="D76" s="36" t="s">
        <v>247</v>
      </c>
      <c r="E76" s="116"/>
      <c r="F76" s="46">
        <f t="shared" si="1"/>
        <v>0</v>
      </c>
      <c r="G76" s="48">
        <f t="shared" si="2"/>
        <v>0</v>
      </c>
      <c r="H76" s="127"/>
      <c r="I76" s="127"/>
      <c r="J76" s="116"/>
      <c r="K76" s="76"/>
      <c r="L76" s="76"/>
      <c r="M76" s="76"/>
      <c r="N76" s="76"/>
      <c r="O76" s="76"/>
      <c r="P76" s="76"/>
      <c r="Q76" s="76"/>
      <c r="R76" s="76"/>
      <c r="S76" s="76"/>
      <c r="T76" s="76"/>
      <c r="U76" s="76"/>
      <c r="V76" s="76"/>
      <c r="W76" s="76"/>
      <c r="X76" s="76"/>
      <c r="Y76" s="76"/>
      <c r="Z76" s="76"/>
      <c r="AA76" s="76"/>
      <c r="AB76" s="76"/>
    </row>
    <row r="77" spans="1:28" s="97" customFormat="1" ht="20.100000000000001" customHeight="1">
      <c r="A77" s="104" t="s">
        <v>248</v>
      </c>
      <c r="B77" s="123"/>
      <c r="C77" s="129"/>
      <c r="D77" s="104" t="s">
        <v>249</v>
      </c>
      <c r="E77" s="126"/>
      <c r="F77" s="46">
        <f t="shared" si="1"/>
        <v>0</v>
      </c>
      <c r="G77" s="48">
        <f t="shared" si="2"/>
        <v>0</v>
      </c>
      <c r="H77" s="103"/>
      <c r="I77" s="103"/>
      <c r="J77" s="126"/>
      <c r="K77" s="135"/>
      <c r="L77" s="135"/>
      <c r="M77" s="135"/>
      <c r="N77" s="135"/>
      <c r="O77" s="135"/>
      <c r="P77" s="135"/>
      <c r="Q77" s="135"/>
      <c r="R77" s="135"/>
      <c r="S77" s="135"/>
      <c r="T77" s="135"/>
      <c r="U77" s="135"/>
      <c r="V77" s="135"/>
      <c r="W77" s="135"/>
      <c r="X77" s="135"/>
      <c r="Y77" s="135"/>
      <c r="Z77" s="135"/>
      <c r="AA77" s="135"/>
      <c r="AB77" s="135"/>
    </row>
    <row r="78" spans="1:28" ht="20.100000000000001" customHeight="1">
      <c r="A78" s="36" t="s">
        <v>250</v>
      </c>
      <c r="B78" s="101" t="s">
        <v>86</v>
      </c>
      <c r="C78" s="110"/>
      <c r="D78" s="36" t="s">
        <v>140</v>
      </c>
      <c r="E78" s="116"/>
      <c r="F78" s="46">
        <f t="shared" si="1"/>
        <v>0</v>
      </c>
      <c r="G78" s="48">
        <f t="shared" si="2"/>
        <v>0</v>
      </c>
      <c r="H78" s="127"/>
      <c r="I78" s="127"/>
      <c r="J78" s="116"/>
      <c r="K78" s="76"/>
      <c r="L78" s="76"/>
      <c r="M78" s="76"/>
      <c r="N78" s="76"/>
      <c r="O78" s="76"/>
      <c r="P78" s="76"/>
      <c r="Q78" s="76"/>
      <c r="R78" s="76"/>
      <c r="S78" s="76"/>
      <c r="T78" s="76"/>
      <c r="U78" s="76"/>
      <c r="V78" s="76"/>
      <c r="W78" s="76"/>
      <c r="X78" s="76"/>
      <c r="Y78" s="76"/>
      <c r="Z78" s="76"/>
      <c r="AA78" s="76"/>
      <c r="AB78" s="76"/>
    </row>
    <row r="79" spans="1:28" ht="20.100000000000001" customHeight="1">
      <c r="A79" s="36" t="s">
        <v>250</v>
      </c>
      <c r="B79" s="101" t="s">
        <v>90</v>
      </c>
      <c r="C79" s="110"/>
      <c r="D79" s="36" t="s">
        <v>251</v>
      </c>
      <c r="E79" s="116"/>
      <c r="F79" s="46">
        <f t="shared" si="1"/>
        <v>0</v>
      </c>
      <c r="G79" s="115">
        <f t="shared" si="2"/>
        <v>0</v>
      </c>
      <c r="H79" s="127"/>
      <c r="I79" s="127"/>
      <c r="J79" s="116"/>
      <c r="K79" s="76"/>
      <c r="L79" s="76"/>
      <c r="M79" s="76"/>
      <c r="N79" s="76"/>
      <c r="O79" s="76"/>
      <c r="P79" s="76"/>
      <c r="Q79" s="76"/>
      <c r="R79" s="76"/>
      <c r="S79" s="76"/>
      <c r="T79" s="76"/>
      <c r="U79" s="76"/>
      <c r="V79" s="76"/>
      <c r="W79" s="76"/>
      <c r="X79" s="76"/>
      <c r="Y79" s="76"/>
      <c r="Z79" s="76"/>
      <c r="AA79" s="76"/>
      <c r="AB79" s="76"/>
    </row>
    <row r="80" spans="1:28" s="97" customFormat="1" ht="20.100000000000001" customHeight="1">
      <c r="A80" s="104" t="s">
        <v>252</v>
      </c>
      <c r="B80" s="123"/>
      <c r="C80" s="129"/>
      <c r="D80" s="104" t="s">
        <v>253</v>
      </c>
      <c r="E80" s="126"/>
      <c r="F80" s="46">
        <f t="shared" si="1"/>
        <v>0</v>
      </c>
      <c r="G80" s="115">
        <f t="shared" si="2"/>
        <v>0</v>
      </c>
      <c r="H80" s="103"/>
      <c r="I80" s="103"/>
      <c r="J80" s="126"/>
      <c r="K80" s="135"/>
      <c r="L80" s="135"/>
      <c r="M80" s="135"/>
      <c r="N80" s="135"/>
      <c r="O80" s="135"/>
      <c r="P80" s="135"/>
      <c r="Q80" s="135"/>
      <c r="R80" s="135"/>
      <c r="S80" s="135"/>
      <c r="T80" s="135"/>
      <c r="U80" s="135"/>
      <c r="V80" s="135"/>
      <c r="W80" s="135"/>
      <c r="X80" s="135"/>
      <c r="Y80" s="135"/>
      <c r="Z80" s="135"/>
      <c r="AA80" s="135"/>
      <c r="AB80" s="135"/>
    </row>
    <row r="81" spans="1:28" ht="20.100000000000001" customHeight="1">
      <c r="A81" s="36" t="s">
        <v>254</v>
      </c>
      <c r="B81" s="101" t="s">
        <v>172</v>
      </c>
      <c r="C81" s="110"/>
      <c r="D81" s="36" t="s">
        <v>255</v>
      </c>
      <c r="E81" s="116"/>
      <c r="F81" s="46">
        <f t="shared" si="1"/>
        <v>0</v>
      </c>
      <c r="G81" s="48">
        <f t="shared" si="2"/>
        <v>0</v>
      </c>
      <c r="H81" s="127"/>
      <c r="I81" s="127"/>
      <c r="J81" s="116"/>
      <c r="K81" s="76"/>
      <c r="L81" s="76"/>
      <c r="M81" s="76"/>
      <c r="N81" s="76"/>
      <c r="O81" s="76"/>
      <c r="P81" s="76"/>
      <c r="Q81" s="76"/>
      <c r="R81" s="76"/>
      <c r="S81" s="76"/>
      <c r="T81" s="76"/>
      <c r="U81" s="76"/>
      <c r="V81" s="76"/>
      <c r="W81" s="76"/>
      <c r="X81" s="76"/>
      <c r="Y81" s="76"/>
      <c r="Z81" s="76"/>
      <c r="AA81" s="76"/>
      <c r="AB81" s="76"/>
    </row>
    <row r="82" spans="1:28" ht="20.100000000000001" customHeight="1">
      <c r="A82" s="36" t="s">
        <v>254</v>
      </c>
      <c r="B82" s="101" t="s">
        <v>174</v>
      </c>
      <c r="C82" s="110"/>
      <c r="D82" s="36" t="s">
        <v>256</v>
      </c>
      <c r="E82" s="116"/>
      <c r="F82" s="46">
        <f t="shared" si="1"/>
        <v>0</v>
      </c>
      <c r="G82" s="48">
        <f t="shared" si="2"/>
        <v>0</v>
      </c>
      <c r="H82" s="127"/>
      <c r="I82" s="127"/>
      <c r="J82" s="116"/>
      <c r="K82" s="76"/>
      <c r="L82" s="76"/>
      <c r="M82" s="76"/>
      <c r="N82" s="76"/>
      <c r="O82" s="76"/>
      <c r="P82" s="76"/>
      <c r="Q82" s="76"/>
      <c r="R82" s="76"/>
      <c r="S82" s="76"/>
      <c r="T82" s="76"/>
      <c r="U82" s="76"/>
      <c r="V82" s="76"/>
      <c r="W82" s="76"/>
      <c r="X82" s="76"/>
      <c r="Y82" s="76"/>
      <c r="Z82" s="76"/>
      <c r="AA82" s="76"/>
      <c r="AB82" s="76"/>
    </row>
    <row r="83" spans="1:28" ht="20.100000000000001" customHeight="1">
      <c r="A83" s="36" t="s">
        <v>254</v>
      </c>
      <c r="B83" s="101" t="s">
        <v>93</v>
      </c>
      <c r="C83" s="110"/>
      <c r="D83" s="36" t="s">
        <v>257</v>
      </c>
      <c r="E83" s="116"/>
      <c r="F83" s="46">
        <f t="shared" si="1"/>
        <v>0</v>
      </c>
      <c r="G83" s="48">
        <f t="shared" si="2"/>
        <v>0</v>
      </c>
      <c r="H83" s="127"/>
      <c r="I83" s="127"/>
      <c r="J83" s="116"/>
      <c r="K83" s="76"/>
      <c r="L83" s="76"/>
      <c r="M83" s="76"/>
      <c r="N83" s="76"/>
      <c r="O83" s="76"/>
      <c r="P83" s="76"/>
      <c r="Q83" s="76"/>
      <c r="R83" s="76"/>
      <c r="S83" s="76"/>
      <c r="T83" s="76"/>
      <c r="U83" s="76"/>
      <c r="V83" s="76"/>
      <c r="W83" s="76"/>
      <c r="X83" s="76"/>
      <c r="Y83" s="76"/>
      <c r="Z83" s="76"/>
      <c r="AA83" s="76"/>
      <c r="AB83" s="76"/>
    </row>
    <row r="84" spans="1:28" ht="20.100000000000001" customHeight="1">
      <c r="A84" s="36" t="s">
        <v>254</v>
      </c>
      <c r="B84" s="101" t="s">
        <v>85</v>
      </c>
      <c r="C84" s="110"/>
      <c r="D84" s="36" t="s">
        <v>253</v>
      </c>
      <c r="E84" s="116"/>
      <c r="F84" s="46">
        <f t="shared" si="1"/>
        <v>0</v>
      </c>
      <c r="G84" s="48">
        <f t="shared" si="2"/>
        <v>0</v>
      </c>
      <c r="H84" s="127"/>
      <c r="I84" s="127"/>
      <c r="J84" s="116"/>
      <c r="K84" s="76"/>
      <c r="L84" s="76"/>
      <c r="M84" s="76"/>
      <c r="N84" s="76"/>
      <c r="O84" s="76"/>
      <c r="P84" s="76"/>
      <c r="Q84" s="76"/>
      <c r="R84" s="76"/>
      <c r="S84" s="76"/>
      <c r="T84" s="76"/>
      <c r="U84" s="76"/>
      <c r="V84" s="76"/>
      <c r="W84" s="76"/>
      <c r="X84" s="76"/>
      <c r="Y84" s="76"/>
      <c r="Z84" s="76"/>
      <c r="AA84" s="76"/>
      <c r="AB84" s="76"/>
    </row>
  </sheetData>
  <mergeCells count="5">
    <mergeCell ref="C5:C6"/>
    <mergeCell ref="D5:D6"/>
    <mergeCell ref="E4:E6"/>
    <mergeCell ref="F5:F6"/>
    <mergeCell ref="P5:P6"/>
  </mergeCells>
  <phoneticPr fontId="1" type="noConversion"/>
  <printOptions horizontalCentered="1"/>
  <pageMargins left="0.59027777777777801" right="0.59027777777777801" top="0.59027777777777801" bottom="0.59027777777777801" header="0" footer="0"/>
  <pageSetup paperSize="9" fitToHeight="100" orientation="landscape"/>
  <headerFooter scaleWithDoc="0"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DH17"/>
  <sheetViews>
    <sheetView showGridLines="0" showZeros="0" workbookViewId="0"/>
  </sheetViews>
  <sheetFormatPr defaultColWidth="9.1640625" defaultRowHeight="12.75" customHeight="1"/>
  <cols>
    <col min="1" max="1" width="7.5" customWidth="1"/>
    <col min="2" max="3" width="7.83203125" customWidth="1"/>
    <col min="4" max="4" width="38" customWidth="1"/>
    <col min="5" max="6" width="14.6640625" customWidth="1"/>
    <col min="7" max="7" width="12.33203125" customWidth="1"/>
    <col min="8" max="8" width="13" customWidth="1"/>
    <col min="9" max="9" width="10.6640625" customWidth="1"/>
    <col min="10" max="10" width="13" customWidth="1"/>
    <col min="11" max="11" width="10.83203125" customWidth="1"/>
    <col min="12" max="14" width="10.6640625" customWidth="1"/>
    <col min="15" max="18" width="12.1640625" customWidth="1"/>
    <col min="19" max="21" width="10.6640625" customWidth="1"/>
    <col min="22" max="26" width="12.1640625" customWidth="1"/>
    <col min="27" max="28" width="10.6640625" customWidth="1"/>
    <col min="29" max="29" width="12.1640625" customWidth="1"/>
    <col min="30" max="30" width="9.83203125" customWidth="1"/>
    <col min="31" max="34" width="10.6640625" customWidth="1"/>
    <col min="35" max="39" width="9.1640625" customWidth="1"/>
    <col min="40" max="59" width="10.6640625" customWidth="1"/>
    <col min="60" max="60" width="9.1640625" customWidth="1"/>
    <col min="61" max="112" width="10.6640625" customWidth="1"/>
    <col min="113" max="113" width="9.1640625" customWidth="1"/>
  </cols>
  <sheetData>
    <row r="1" spans="1:112" ht="20.10000000000000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88"/>
      <c r="AE1" s="88"/>
      <c r="DH1" s="57" t="s">
        <v>258</v>
      </c>
    </row>
    <row r="2" spans="1:112" ht="20.100000000000001" customHeight="1">
      <c r="A2" s="211" t="s">
        <v>259</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row>
    <row r="3" spans="1:112" ht="20.100000000000001" customHeight="1">
      <c r="A3" s="5"/>
      <c r="B3" s="5"/>
      <c r="C3" s="5"/>
      <c r="D3" s="5"/>
      <c r="E3" s="82"/>
      <c r="F3" s="82"/>
      <c r="G3" s="82"/>
      <c r="H3" s="82"/>
      <c r="I3" s="82"/>
      <c r="J3" s="82"/>
      <c r="K3" s="82"/>
      <c r="L3" s="82"/>
      <c r="M3" s="82"/>
      <c r="N3" s="82"/>
      <c r="O3" s="82"/>
      <c r="P3" s="82"/>
      <c r="Q3" s="82"/>
      <c r="R3" s="82"/>
      <c r="S3" s="82"/>
      <c r="T3" s="82"/>
      <c r="U3" s="82"/>
      <c r="V3" s="82"/>
      <c r="W3" s="82"/>
      <c r="X3" s="82"/>
      <c r="Y3" s="82"/>
      <c r="Z3" s="82"/>
      <c r="AA3" s="82"/>
      <c r="AB3" s="82"/>
      <c r="AC3" s="82"/>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6" t="s">
        <v>2</v>
      </c>
    </row>
    <row r="4" spans="1:112" ht="20.100000000000001" customHeight="1">
      <c r="A4" s="213" t="s">
        <v>54</v>
      </c>
      <c r="B4" s="213"/>
      <c r="C4" s="213"/>
      <c r="D4" s="213"/>
      <c r="E4" s="224" t="s">
        <v>55</v>
      </c>
      <c r="F4" s="83" t="s">
        <v>260</v>
      </c>
      <c r="G4" s="84"/>
      <c r="H4" s="84"/>
      <c r="I4" s="84"/>
      <c r="J4" s="84"/>
      <c r="K4" s="84"/>
      <c r="L4" s="84"/>
      <c r="M4" s="84"/>
      <c r="N4" s="84"/>
      <c r="O4" s="84"/>
      <c r="P4" s="84"/>
      <c r="Q4" s="84"/>
      <c r="R4" s="84"/>
      <c r="S4" s="84"/>
      <c r="T4" s="83" t="s">
        <v>261</v>
      </c>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3" t="s">
        <v>216</v>
      </c>
      <c r="AW4" s="84"/>
      <c r="AX4" s="84"/>
      <c r="AY4" s="84"/>
      <c r="AZ4" s="84"/>
      <c r="BA4" s="84"/>
      <c r="BB4" s="84"/>
      <c r="BC4" s="84"/>
      <c r="BD4" s="84"/>
      <c r="BE4" s="84"/>
      <c r="BF4" s="84"/>
      <c r="BG4" s="84"/>
      <c r="BH4" s="89"/>
      <c r="BI4" s="90" t="s">
        <v>229</v>
      </c>
      <c r="BJ4" s="90"/>
      <c r="BK4" s="90"/>
      <c r="BL4" s="90"/>
      <c r="BM4" s="91"/>
      <c r="BN4" s="92" t="s">
        <v>262</v>
      </c>
      <c r="BO4" s="92"/>
      <c r="BP4" s="92"/>
      <c r="BQ4" s="92"/>
      <c r="BR4" s="92"/>
      <c r="BS4" s="92"/>
      <c r="BT4" s="92"/>
      <c r="BU4" s="92"/>
      <c r="BV4" s="92"/>
      <c r="BW4" s="92"/>
      <c r="BX4" s="92"/>
      <c r="BY4" s="93"/>
      <c r="BZ4" s="94"/>
      <c r="CA4" s="92" t="s">
        <v>263</v>
      </c>
      <c r="CB4" s="92"/>
      <c r="CC4" s="92"/>
      <c r="CD4" s="92"/>
      <c r="CE4" s="92"/>
      <c r="CF4" s="92"/>
      <c r="CG4" s="92"/>
      <c r="CH4" s="92"/>
      <c r="CI4" s="92"/>
      <c r="CJ4" s="92"/>
      <c r="CK4" s="92"/>
      <c r="CL4" s="92"/>
      <c r="CM4" s="92"/>
      <c r="CN4" s="92"/>
      <c r="CO4" s="92"/>
      <c r="CP4" s="92"/>
      <c r="CQ4" s="92"/>
      <c r="CR4" s="93" t="s">
        <v>264</v>
      </c>
      <c r="CS4" s="93"/>
      <c r="CT4" s="93"/>
      <c r="CU4" s="93" t="s">
        <v>205</v>
      </c>
      <c r="CV4" s="93"/>
      <c r="CW4" s="93"/>
      <c r="CX4" s="93"/>
      <c r="CY4" s="93"/>
      <c r="CZ4" s="93"/>
      <c r="DA4" s="93" t="s">
        <v>224</v>
      </c>
      <c r="DB4" s="93"/>
      <c r="DC4" s="93"/>
      <c r="DD4" s="92" t="s">
        <v>253</v>
      </c>
      <c r="DE4" s="92"/>
      <c r="DF4" s="92"/>
      <c r="DG4" s="92"/>
      <c r="DH4" s="92"/>
    </row>
    <row r="5" spans="1:112" ht="20.100000000000001" customHeight="1">
      <c r="A5" s="7" t="s">
        <v>65</v>
      </c>
      <c r="B5" s="7"/>
      <c r="C5" s="85"/>
      <c r="D5" s="227" t="s">
        <v>265</v>
      </c>
      <c r="E5" s="212"/>
      <c r="F5" s="226" t="s">
        <v>70</v>
      </c>
      <c r="G5" s="226" t="s">
        <v>266</v>
      </c>
      <c r="H5" s="226" t="s">
        <v>267</v>
      </c>
      <c r="I5" s="226" t="s">
        <v>268</v>
      </c>
      <c r="J5" s="226" t="s">
        <v>269</v>
      </c>
      <c r="K5" s="226" t="s">
        <v>270</v>
      </c>
      <c r="L5" s="226" t="s">
        <v>271</v>
      </c>
      <c r="M5" s="212" t="s">
        <v>272</v>
      </c>
      <c r="N5" s="212" t="s">
        <v>273</v>
      </c>
      <c r="O5" s="212" t="s">
        <v>274</v>
      </c>
      <c r="P5" s="212" t="s">
        <v>275</v>
      </c>
      <c r="Q5" s="212" t="s">
        <v>276</v>
      </c>
      <c r="R5" s="212" t="s">
        <v>277</v>
      </c>
      <c r="S5" s="212" t="s">
        <v>278</v>
      </c>
      <c r="T5" s="226" t="s">
        <v>70</v>
      </c>
      <c r="U5" s="226" t="s">
        <v>279</v>
      </c>
      <c r="V5" s="226" t="s">
        <v>280</v>
      </c>
      <c r="W5" s="226" t="s">
        <v>281</v>
      </c>
      <c r="X5" s="226" t="s">
        <v>282</v>
      </c>
      <c r="Y5" s="226" t="s">
        <v>283</v>
      </c>
      <c r="Z5" s="226" t="s">
        <v>284</v>
      </c>
      <c r="AA5" s="226" t="s">
        <v>285</v>
      </c>
      <c r="AB5" s="226" t="s">
        <v>286</v>
      </c>
      <c r="AC5" s="226" t="s">
        <v>287</v>
      </c>
      <c r="AD5" s="226" t="s">
        <v>288</v>
      </c>
      <c r="AE5" s="226" t="s">
        <v>289</v>
      </c>
      <c r="AF5" s="226" t="s">
        <v>290</v>
      </c>
      <c r="AG5" s="226" t="s">
        <v>291</v>
      </c>
      <c r="AH5" s="226" t="s">
        <v>292</v>
      </c>
      <c r="AI5" s="226" t="s">
        <v>293</v>
      </c>
      <c r="AJ5" s="226" t="s">
        <v>294</v>
      </c>
      <c r="AK5" s="226" t="s">
        <v>295</v>
      </c>
      <c r="AL5" s="226" t="s">
        <v>296</v>
      </c>
      <c r="AM5" s="226" t="s">
        <v>297</v>
      </c>
      <c r="AN5" s="226" t="s">
        <v>298</v>
      </c>
      <c r="AO5" s="226" t="s">
        <v>299</v>
      </c>
      <c r="AP5" s="226" t="s">
        <v>300</v>
      </c>
      <c r="AQ5" s="226" t="s">
        <v>301</v>
      </c>
      <c r="AR5" s="226" t="s">
        <v>302</v>
      </c>
      <c r="AS5" s="226" t="s">
        <v>303</v>
      </c>
      <c r="AT5" s="226" t="s">
        <v>304</v>
      </c>
      <c r="AU5" s="226" t="s">
        <v>305</v>
      </c>
      <c r="AV5" s="226" t="s">
        <v>70</v>
      </c>
      <c r="AW5" s="226" t="s">
        <v>306</v>
      </c>
      <c r="AX5" s="226" t="s">
        <v>307</v>
      </c>
      <c r="AY5" s="226" t="s">
        <v>308</v>
      </c>
      <c r="AZ5" s="226" t="s">
        <v>309</v>
      </c>
      <c r="BA5" s="226" t="s">
        <v>310</v>
      </c>
      <c r="BB5" s="226" t="s">
        <v>311</v>
      </c>
      <c r="BC5" s="226" t="s">
        <v>312</v>
      </c>
      <c r="BD5" s="226" t="s">
        <v>313</v>
      </c>
      <c r="BE5" s="226" t="s">
        <v>314</v>
      </c>
      <c r="BF5" s="226" t="s">
        <v>315</v>
      </c>
      <c r="BG5" s="227" t="s">
        <v>316</v>
      </c>
      <c r="BH5" s="227"/>
      <c r="BI5" s="224" t="s">
        <v>70</v>
      </c>
      <c r="BJ5" s="224" t="s">
        <v>317</v>
      </c>
      <c r="BK5" s="224" t="s">
        <v>318</v>
      </c>
      <c r="BL5" s="224" t="s">
        <v>319</v>
      </c>
      <c r="BM5" s="224" t="s">
        <v>320</v>
      </c>
      <c r="BN5" s="212" t="s">
        <v>70</v>
      </c>
      <c r="BO5" s="212" t="s">
        <v>321</v>
      </c>
      <c r="BP5" s="212" t="s">
        <v>322</v>
      </c>
      <c r="BQ5" s="212" t="s">
        <v>323</v>
      </c>
      <c r="BR5" s="212" t="s">
        <v>324</v>
      </c>
      <c r="BS5" s="212" t="s">
        <v>325</v>
      </c>
      <c r="BT5" s="212" t="s">
        <v>326</v>
      </c>
      <c r="BU5" s="212" t="s">
        <v>327</v>
      </c>
      <c r="BV5" s="212" t="s">
        <v>328</v>
      </c>
      <c r="BW5" s="212" t="s">
        <v>329</v>
      </c>
      <c r="BX5" s="221" t="s">
        <v>330</v>
      </c>
      <c r="BY5" s="221" t="s">
        <v>331</v>
      </c>
      <c r="BZ5" s="212" t="s">
        <v>332</v>
      </c>
      <c r="CA5" s="212" t="s">
        <v>70</v>
      </c>
      <c r="CB5" s="212" t="s">
        <v>321</v>
      </c>
      <c r="CC5" s="212" t="s">
        <v>322</v>
      </c>
      <c r="CD5" s="212" t="s">
        <v>323</v>
      </c>
      <c r="CE5" s="212" t="s">
        <v>324</v>
      </c>
      <c r="CF5" s="212" t="s">
        <v>325</v>
      </c>
      <c r="CG5" s="212" t="s">
        <v>326</v>
      </c>
      <c r="CH5" s="212" t="s">
        <v>327</v>
      </c>
      <c r="CI5" s="212" t="s">
        <v>333</v>
      </c>
      <c r="CJ5" s="212" t="s">
        <v>334</v>
      </c>
      <c r="CK5" s="212" t="s">
        <v>335</v>
      </c>
      <c r="CL5" s="212" t="s">
        <v>336</v>
      </c>
      <c r="CM5" s="212" t="s">
        <v>328</v>
      </c>
      <c r="CN5" s="212" t="s">
        <v>329</v>
      </c>
      <c r="CO5" s="221" t="s">
        <v>330</v>
      </c>
      <c r="CP5" s="221" t="s">
        <v>331</v>
      </c>
      <c r="CQ5" s="212" t="s">
        <v>337</v>
      </c>
      <c r="CR5" s="221" t="s">
        <v>70</v>
      </c>
      <c r="CS5" s="221" t="s">
        <v>338</v>
      </c>
      <c r="CT5" s="212" t="s">
        <v>339</v>
      </c>
      <c r="CU5" s="221" t="s">
        <v>70</v>
      </c>
      <c r="CV5" s="221" t="s">
        <v>338</v>
      </c>
      <c r="CW5" s="212" t="s">
        <v>340</v>
      </c>
      <c r="CX5" s="221" t="s">
        <v>341</v>
      </c>
      <c r="CY5" s="221" t="s">
        <v>342</v>
      </c>
      <c r="CZ5" s="224" t="s">
        <v>339</v>
      </c>
      <c r="DA5" s="221" t="s">
        <v>70</v>
      </c>
      <c r="DB5" s="221" t="s">
        <v>224</v>
      </c>
      <c r="DC5" s="221" t="s">
        <v>343</v>
      </c>
      <c r="DD5" s="212" t="s">
        <v>70</v>
      </c>
      <c r="DE5" s="212" t="s">
        <v>344</v>
      </c>
      <c r="DF5" s="212" t="s">
        <v>345</v>
      </c>
      <c r="DG5" s="223" t="s">
        <v>346</v>
      </c>
      <c r="DH5" s="212" t="s">
        <v>253</v>
      </c>
    </row>
    <row r="6" spans="1:112" ht="30.75" customHeight="1">
      <c r="A6" s="16" t="s">
        <v>75</v>
      </c>
      <c r="B6" s="15" t="s">
        <v>76</v>
      </c>
      <c r="C6" s="17" t="s">
        <v>77</v>
      </c>
      <c r="D6" s="225"/>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25"/>
      <c r="BH6" s="225"/>
      <c r="BI6" s="225"/>
      <c r="BJ6" s="225"/>
      <c r="BK6" s="225"/>
      <c r="BL6" s="225"/>
      <c r="BM6" s="225"/>
      <c r="BN6" s="216"/>
      <c r="BO6" s="216"/>
      <c r="BP6" s="216"/>
      <c r="BQ6" s="216"/>
      <c r="BR6" s="216"/>
      <c r="BS6" s="216"/>
      <c r="BT6" s="216"/>
      <c r="BU6" s="216"/>
      <c r="BV6" s="216"/>
      <c r="BW6" s="216"/>
      <c r="BX6" s="222"/>
      <c r="BY6" s="222"/>
      <c r="BZ6" s="216"/>
      <c r="CA6" s="216"/>
      <c r="CB6" s="216"/>
      <c r="CC6" s="216"/>
      <c r="CD6" s="216"/>
      <c r="CE6" s="216"/>
      <c r="CF6" s="216"/>
      <c r="CG6" s="216"/>
      <c r="CH6" s="216"/>
      <c r="CI6" s="216"/>
      <c r="CJ6" s="216"/>
      <c r="CK6" s="216"/>
      <c r="CL6" s="216"/>
      <c r="CM6" s="216"/>
      <c r="CN6" s="216"/>
      <c r="CO6" s="222"/>
      <c r="CP6" s="222"/>
      <c r="CQ6" s="216"/>
      <c r="CR6" s="222"/>
      <c r="CS6" s="222"/>
      <c r="CT6" s="216"/>
      <c r="CU6" s="222"/>
      <c r="CV6" s="222"/>
      <c r="CW6" s="216"/>
      <c r="CX6" s="222"/>
      <c r="CY6" s="222"/>
      <c r="CZ6" s="225"/>
      <c r="DA6" s="222"/>
      <c r="DB6" s="222"/>
      <c r="DC6" s="222"/>
      <c r="DD6" s="212"/>
      <c r="DE6" s="212"/>
      <c r="DF6" s="212"/>
      <c r="DG6" s="223"/>
      <c r="DH6" s="212"/>
    </row>
    <row r="7" spans="1:112" s="43" customFormat="1" ht="13.15" customHeight="1">
      <c r="A7" s="18" t="s">
        <v>78</v>
      </c>
      <c r="B7" s="18" t="s">
        <v>78</v>
      </c>
      <c r="C7" s="18" t="s">
        <v>78</v>
      </c>
      <c r="D7" s="18" t="s">
        <v>78</v>
      </c>
      <c r="E7" s="18">
        <v>1</v>
      </c>
      <c r="F7" s="18">
        <v>2</v>
      </c>
      <c r="G7" s="18">
        <v>3</v>
      </c>
      <c r="H7" s="18">
        <v>4</v>
      </c>
      <c r="I7" s="18">
        <v>5</v>
      </c>
      <c r="J7" s="18">
        <v>6</v>
      </c>
      <c r="K7" s="18">
        <v>7</v>
      </c>
      <c r="L7" s="18">
        <v>8</v>
      </c>
      <c r="M7" s="18">
        <v>9</v>
      </c>
      <c r="N7" s="18">
        <v>10</v>
      </c>
      <c r="O7" s="18">
        <v>11</v>
      </c>
      <c r="P7" s="18">
        <v>12</v>
      </c>
      <c r="Q7" s="18">
        <v>13</v>
      </c>
      <c r="R7" s="18">
        <v>14</v>
      </c>
      <c r="S7" s="18">
        <v>15</v>
      </c>
      <c r="T7" s="18">
        <v>16</v>
      </c>
      <c r="U7" s="18">
        <v>17</v>
      </c>
      <c r="V7" s="18">
        <v>18</v>
      </c>
      <c r="W7" s="18">
        <v>19</v>
      </c>
      <c r="X7" s="18">
        <v>20</v>
      </c>
      <c r="Y7" s="18">
        <v>21</v>
      </c>
      <c r="Z7" s="18">
        <v>22</v>
      </c>
      <c r="AA7" s="18">
        <v>23</v>
      </c>
      <c r="AB7" s="18">
        <v>24</v>
      </c>
      <c r="AC7" s="18">
        <v>25</v>
      </c>
      <c r="AD7" s="18">
        <v>26</v>
      </c>
      <c r="AE7" s="18">
        <v>27</v>
      </c>
      <c r="AF7" s="18">
        <v>28</v>
      </c>
      <c r="AG7" s="18">
        <v>29</v>
      </c>
      <c r="AH7" s="18">
        <v>30</v>
      </c>
      <c r="AI7" s="18">
        <v>31</v>
      </c>
      <c r="AJ7" s="18">
        <v>32</v>
      </c>
      <c r="AK7" s="18">
        <v>33</v>
      </c>
      <c r="AL7" s="18">
        <v>34</v>
      </c>
      <c r="AM7" s="18">
        <v>35</v>
      </c>
      <c r="AN7" s="18">
        <v>36</v>
      </c>
      <c r="AO7" s="18">
        <v>37</v>
      </c>
      <c r="AP7" s="18">
        <v>38</v>
      </c>
      <c r="AQ7" s="18">
        <v>39</v>
      </c>
      <c r="AR7" s="18">
        <v>40</v>
      </c>
      <c r="AS7" s="18">
        <v>41</v>
      </c>
      <c r="AT7" s="18">
        <v>42</v>
      </c>
      <c r="AU7" s="18">
        <v>43</v>
      </c>
      <c r="AV7" s="18">
        <v>44</v>
      </c>
      <c r="AW7" s="18">
        <v>45</v>
      </c>
      <c r="AX7" s="18">
        <v>46</v>
      </c>
      <c r="AY7" s="18">
        <v>47</v>
      </c>
      <c r="AZ7" s="18">
        <v>48</v>
      </c>
      <c r="BA7" s="18">
        <v>49</v>
      </c>
      <c r="BB7" s="18">
        <v>50</v>
      </c>
      <c r="BC7" s="18">
        <v>51</v>
      </c>
      <c r="BD7" s="18">
        <v>52</v>
      </c>
      <c r="BE7" s="18">
        <v>53</v>
      </c>
      <c r="BF7" s="18">
        <v>54</v>
      </c>
      <c r="BG7" s="18">
        <v>55</v>
      </c>
      <c r="BH7" s="18">
        <v>56</v>
      </c>
      <c r="BI7" s="18">
        <v>57</v>
      </c>
      <c r="BJ7" s="18">
        <v>58</v>
      </c>
      <c r="BK7" s="18">
        <v>59</v>
      </c>
      <c r="BL7" s="18">
        <v>60</v>
      </c>
      <c r="BM7" s="18">
        <v>61</v>
      </c>
      <c r="BN7" s="18">
        <v>62</v>
      </c>
      <c r="BO7" s="18">
        <v>63</v>
      </c>
      <c r="BP7" s="18">
        <v>64</v>
      </c>
      <c r="BQ7" s="18">
        <v>65</v>
      </c>
      <c r="BR7" s="18">
        <v>66</v>
      </c>
      <c r="BS7" s="18">
        <v>67</v>
      </c>
      <c r="BT7" s="18">
        <v>68</v>
      </c>
      <c r="BU7" s="18">
        <v>69</v>
      </c>
      <c r="BV7" s="18">
        <v>70</v>
      </c>
      <c r="BW7" s="18">
        <v>71</v>
      </c>
      <c r="BX7" s="18">
        <v>72</v>
      </c>
      <c r="BY7" s="18">
        <v>72</v>
      </c>
      <c r="BZ7" s="18">
        <v>74</v>
      </c>
      <c r="CA7" s="18">
        <v>75</v>
      </c>
      <c r="CB7" s="18">
        <v>76</v>
      </c>
      <c r="CC7" s="18">
        <v>77</v>
      </c>
      <c r="CD7" s="18">
        <v>78</v>
      </c>
      <c r="CE7" s="18">
        <v>79</v>
      </c>
      <c r="CF7" s="18">
        <v>80</v>
      </c>
      <c r="CG7" s="18">
        <v>81</v>
      </c>
      <c r="CH7" s="18">
        <v>82</v>
      </c>
      <c r="CI7" s="18">
        <v>83</v>
      </c>
      <c r="CJ7" s="18">
        <v>84</v>
      </c>
      <c r="CK7" s="18">
        <v>85</v>
      </c>
      <c r="CL7" s="18">
        <v>86</v>
      </c>
      <c r="CM7" s="18">
        <v>87</v>
      </c>
      <c r="CN7" s="18">
        <v>88</v>
      </c>
      <c r="CO7" s="18">
        <v>89</v>
      </c>
      <c r="CP7" s="18">
        <v>90</v>
      </c>
      <c r="CQ7" s="18">
        <v>91</v>
      </c>
      <c r="CR7" s="18">
        <v>92</v>
      </c>
      <c r="CS7" s="18">
        <v>93</v>
      </c>
      <c r="CT7" s="18">
        <v>94</v>
      </c>
      <c r="CU7" s="18">
        <v>95</v>
      </c>
      <c r="CV7" s="18">
        <v>96</v>
      </c>
      <c r="CW7" s="18">
        <v>97</v>
      </c>
      <c r="CX7" s="18">
        <v>98</v>
      </c>
      <c r="CY7" s="18">
        <v>99</v>
      </c>
      <c r="CZ7" s="18">
        <v>100</v>
      </c>
      <c r="DA7" s="18">
        <v>101</v>
      </c>
      <c r="DB7" s="18">
        <v>102</v>
      </c>
      <c r="DC7" s="18">
        <v>103</v>
      </c>
      <c r="DD7" s="14">
        <v>104</v>
      </c>
      <c r="DE7" s="14">
        <v>105</v>
      </c>
      <c r="DF7" s="14">
        <v>106</v>
      </c>
      <c r="DG7" s="14">
        <v>107</v>
      </c>
      <c r="DH7" s="14">
        <v>108</v>
      </c>
    </row>
    <row r="8" spans="1:112" ht="20.100000000000001" customHeight="1">
      <c r="A8" s="20"/>
      <c r="B8" s="20"/>
      <c r="C8" s="20"/>
      <c r="D8" s="86" t="s">
        <v>55</v>
      </c>
      <c r="E8" s="48">
        <v>1318657</v>
      </c>
      <c r="F8" s="48">
        <v>1150050</v>
      </c>
      <c r="G8" s="48">
        <v>398436</v>
      </c>
      <c r="H8" s="48">
        <v>58608</v>
      </c>
      <c r="I8" s="48">
        <v>0</v>
      </c>
      <c r="J8" s="48">
        <v>51480</v>
      </c>
      <c r="K8" s="48">
        <v>338100</v>
      </c>
      <c r="L8" s="48">
        <v>149741</v>
      </c>
      <c r="M8" s="48">
        <v>0</v>
      </c>
      <c r="N8" s="48">
        <v>51142</v>
      </c>
      <c r="O8" s="48">
        <v>0</v>
      </c>
      <c r="P8" s="48">
        <v>11856</v>
      </c>
      <c r="Q8" s="48">
        <v>89847</v>
      </c>
      <c r="R8" s="48">
        <v>0</v>
      </c>
      <c r="S8" s="48">
        <v>840</v>
      </c>
      <c r="T8" s="48">
        <v>164707</v>
      </c>
      <c r="U8" s="48">
        <v>34773</v>
      </c>
      <c r="V8" s="48">
        <v>7000</v>
      </c>
      <c r="W8" s="48">
        <v>0</v>
      </c>
      <c r="X8" s="48">
        <v>0</v>
      </c>
      <c r="Y8" s="48">
        <v>0</v>
      </c>
      <c r="Z8" s="48">
        <v>13000</v>
      </c>
      <c r="AA8" s="48">
        <v>8500</v>
      </c>
      <c r="AB8" s="48">
        <v>0</v>
      </c>
      <c r="AC8" s="48">
        <v>0</v>
      </c>
      <c r="AD8" s="48">
        <v>32000</v>
      </c>
      <c r="AE8" s="48">
        <v>0</v>
      </c>
      <c r="AF8" s="48">
        <v>20000</v>
      </c>
      <c r="AG8" s="48">
        <v>0</v>
      </c>
      <c r="AH8" s="48">
        <v>0</v>
      </c>
      <c r="AI8" s="48">
        <v>0</v>
      </c>
      <c r="AJ8" s="48">
        <v>5000</v>
      </c>
      <c r="AK8" s="48">
        <v>0</v>
      </c>
      <c r="AL8" s="48">
        <v>0</v>
      </c>
      <c r="AM8" s="48">
        <v>0</v>
      </c>
      <c r="AN8" s="48">
        <v>8000</v>
      </c>
      <c r="AO8" s="48">
        <v>0</v>
      </c>
      <c r="AP8" s="48">
        <v>7488</v>
      </c>
      <c r="AQ8" s="48">
        <v>13946</v>
      </c>
      <c r="AR8" s="48">
        <v>0</v>
      </c>
      <c r="AS8" s="48">
        <v>15000</v>
      </c>
      <c r="AT8" s="48">
        <v>0</v>
      </c>
      <c r="AU8" s="48">
        <v>0</v>
      </c>
      <c r="AV8" s="48">
        <v>3900</v>
      </c>
      <c r="AW8" s="48">
        <v>0</v>
      </c>
      <c r="AX8" s="48">
        <v>0</v>
      </c>
      <c r="AY8" s="48">
        <v>0</v>
      </c>
      <c r="AZ8" s="48">
        <v>0</v>
      </c>
      <c r="BA8" s="48">
        <v>0</v>
      </c>
      <c r="BB8" s="48">
        <v>0</v>
      </c>
      <c r="BC8" s="48">
        <v>0</v>
      </c>
      <c r="BD8" s="48">
        <v>0</v>
      </c>
      <c r="BE8" s="48">
        <v>0</v>
      </c>
      <c r="BF8" s="48">
        <v>0</v>
      </c>
      <c r="BG8" s="48">
        <v>3900</v>
      </c>
      <c r="BH8" s="48">
        <v>0</v>
      </c>
      <c r="BI8" s="48">
        <v>0</v>
      </c>
      <c r="BJ8" s="48">
        <v>0</v>
      </c>
      <c r="BK8" s="48">
        <v>0</v>
      </c>
      <c r="BL8" s="48">
        <v>0</v>
      </c>
      <c r="BM8" s="48">
        <v>0</v>
      </c>
      <c r="BN8" s="48">
        <v>0</v>
      </c>
      <c r="BO8" s="48">
        <v>0</v>
      </c>
      <c r="BP8" s="48">
        <v>0</v>
      </c>
      <c r="BQ8" s="48">
        <v>0</v>
      </c>
      <c r="BR8" s="48">
        <v>0</v>
      </c>
      <c r="BS8" s="48">
        <v>0</v>
      </c>
      <c r="BT8" s="48">
        <v>0</v>
      </c>
      <c r="BU8" s="48">
        <v>0</v>
      </c>
      <c r="BV8" s="48">
        <v>0</v>
      </c>
      <c r="BW8" s="48">
        <v>0</v>
      </c>
      <c r="BX8" s="48">
        <v>0</v>
      </c>
      <c r="BY8" s="48">
        <v>0</v>
      </c>
      <c r="BZ8" s="48">
        <v>0</v>
      </c>
      <c r="CA8" s="48">
        <v>0</v>
      </c>
      <c r="CB8" s="48">
        <v>0</v>
      </c>
      <c r="CC8" s="48">
        <v>0</v>
      </c>
      <c r="CD8" s="48">
        <v>0</v>
      </c>
      <c r="CE8" s="48">
        <v>0</v>
      </c>
      <c r="CF8" s="48">
        <v>0</v>
      </c>
      <c r="CG8" s="48">
        <v>0</v>
      </c>
      <c r="CH8" s="48">
        <v>0</v>
      </c>
      <c r="CI8" s="48">
        <v>0</v>
      </c>
      <c r="CJ8" s="48">
        <v>0</v>
      </c>
      <c r="CK8" s="48">
        <v>0</v>
      </c>
      <c r="CL8" s="48">
        <v>0</v>
      </c>
      <c r="CM8" s="48">
        <v>0</v>
      </c>
      <c r="CN8" s="48">
        <v>0</v>
      </c>
      <c r="CO8" s="48">
        <v>0</v>
      </c>
      <c r="CP8" s="48">
        <v>0</v>
      </c>
      <c r="CQ8" s="48">
        <v>0</v>
      </c>
      <c r="CR8" s="48">
        <v>0</v>
      </c>
      <c r="CS8" s="48">
        <v>0</v>
      </c>
      <c r="CT8" s="48">
        <v>0</v>
      </c>
      <c r="CU8" s="48">
        <v>0</v>
      </c>
      <c r="CV8" s="48">
        <v>0</v>
      </c>
      <c r="CW8" s="48">
        <v>0</v>
      </c>
      <c r="CX8" s="48">
        <v>0</v>
      </c>
      <c r="CY8" s="48">
        <v>0</v>
      </c>
      <c r="CZ8" s="48">
        <v>0</v>
      </c>
      <c r="DA8" s="48">
        <v>0</v>
      </c>
      <c r="DB8" s="48">
        <v>0</v>
      </c>
      <c r="DC8" s="48">
        <v>0</v>
      </c>
      <c r="DD8" s="46">
        <v>0</v>
      </c>
      <c r="DE8" s="46">
        <v>0</v>
      </c>
      <c r="DF8" s="46">
        <v>0</v>
      </c>
      <c r="DG8" s="46">
        <v>0</v>
      </c>
      <c r="DH8" s="46">
        <v>0</v>
      </c>
    </row>
    <row r="9" spans="1:112" ht="20.100000000000001" customHeight="1">
      <c r="A9" s="20" t="s">
        <v>92</v>
      </c>
      <c r="B9" s="20" t="s">
        <v>93</v>
      </c>
      <c r="C9" s="20" t="s">
        <v>90</v>
      </c>
      <c r="D9" s="86" t="s">
        <v>347</v>
      </c>
      <c r="E9" s="48">
        <v>25000</v>
      </c>
      <c r="F9" s="48">
        <v>0</v>
      </c>
      <c r="G9" s="48">
        <v>0</v>
      </c>
      <c r="H9" s="48">
        <v>0</v>
      </c>
      <c r="I9" s="48">
        <v>0</v>
      </c>
      <c r="J9" s="48">
        <v>0</v>
      </c>
      <c r="K9" s="48">
        <v>0</v>
      </c>
      <c r="L9" s="48">
        <v>0</v>
      </c>
      <c r="M9" s="48">
        <v>0</v>
      </c>
      <c r="N9" s="48">
        <v>0</v>
      </c>
      <c r="O9" s="48">
        <v>0</v>
      </c>
      <c r="P9" s="48">
        <v>0</v>
      </c>
      <c r="Q9" s="48">
        <v>0</v>
      </c>
      <c r="R9" s="48">
        <v>0</v>
      </c>
      <c r="S9" s="48">
        <v>0</v>
      </c>
      <c r="T9" s="48">
        <v>25000</v>
      </c>
      <c r="U9" s="48">
        <v>0</v>
      </c>
      <c r="V9" s="48">
        <v>0</v>
      </c>
      <c r="W9" s="48">
        <v>0</v>
      </c>
      <c r="X9" s="48">
        <v>0</v>
      </c>
      <c r="Y9" s="48">
        <v>0</v>
      </c>
      <c r="Z9" s="48">
        <v>0</v>
      </c>
      <c r="AA9" s="48">
        <v>0</v>
      </c>
      <c r="AB9" s="48">
        <v>0</v>
      </c>
      <c r="AC9" s="48">
        <v>0</v>
      </c>
      <c r="AD9" s="48">
        <v>0</v>
      </c>
      <c r="AE9" s="48">
        <v>0</v>
      </c>
      <c r="AF9" s="48">
        <v>20000</v>
      </c>
      <c r="AG9" s="48">
        <v>0</v>
      </c>
      <c r="AH9" s="48">
        <v>0</v>
      </c>
      <c r="AI9" s="48">
        <v>0</v>
      </c>
      <c r="AJ9" s="48">
        <v>5000</v>
      </c>
      <c r="AK9" s="48">
        <v>0</v>
      </c>
      <c r="AL9" s="48">
        <v>0</v>
      </c>
      <c r="AM9" s="48">
        <v>0</v>
      </c>
      <c r="AN9" s="48">
        <v>0</v>
      </c>
      <c r="AO9" s="48">
        <v>0</v>
      </c>
      <c r="AP9" s="48">
        <v>0</v>
      </c>
      <c r="AQ9" s="48">
        <v>0</v>
      </c>
      <c r="AR9" s="48">
        <v>0</v>
      </c>
      <c r="AS9" s="48">
        <v>0</v>
      </c>
      <c r="AT9" s="48">
        <v>0</v>
      </c>
      <c r="AU9" s="48">
        <v>0</v>
      </c>
      <c r="AV9" s="48">
        <v>0</v>
      </c>
      <c r="AW9" s="48">
        <v>0</v>
      </c>
      <c r="AX9" s="48">
        <v>0</v>
      </c>
      <c r="AY9" s="48">
        <v>0</v>
      </c>
      <c r="AZ9" s="48">
        <v>0</v>
      </c>
      <c r="BA9" s="48">
        <v>0</v>
      </c>
      <c r="BB9" s="48">
        <v>0</v>
      </c>
      <c r="BC9" s="48">
        <v>0</v>
      </c>
      <c r="BD9" s="48">
        <v>0</v>
      </c>
      <c r="BE9" s="48">
        <v>0</v>
      </c>
      <c r="BF9" s="48">
        <v>0</v>
      </c>
      <c r="BG9" s="48">
        <v>0</v>
      </c>
      <c r="BH9" s="48">
        <v>0</v>
      </c>
      <c r="BI9" s="48">
        <v>0</v>
      </c>
      <c r="BJ9" s="48">
        <v>0</v>
      </c>
      <c r="BK9" s="48">
        <v>0</v>
      </c>
      <c r="BL9" s="48">
        <v>0</v>
      </c>
      <c r="BM9" s="48">
        <v>0</v>
      </c>
      <c r="BN9" s="48">
        <v>0</v>
      </c>
      <c r="BO9" s="48">
        <v>0</v>
      </c>
      <c r="BP9" s="48">
        <v>0</v>
      </c>
      <c r="BQ9" s="48">
        <v>0</v>
      </c>
      <c r="BR9" s="48">
        <v>0</v>
      </c>
      <c r="BS9" s="48">
        <v>0</v>
      </c>
      <c r="BT9" s="48">
        <v>0</v>
      </c>
      <c r="BU9" s="48">
        <v>0</v>
      </c>
      <c r="BV9" s="48">
        <v>0</v>
      </c>
      <c r="BW9" s="48">
        <v>0</v>
      </c>
      <c r="BX9" s="48">
        <v>0</v>
      </c>
      <c r="BY9" s="48">
        <v>0</v>
      </c>
      <c r="BZ9" s="48">
        <v>0</v>
      </c>
      <c r="CA9" s="48">
        <v>0</v>
      </c>
      <c r="CB9" s="48">
        <v>0</v>
      </c>
      <c r="CC9" s="48">
        <v>0</v>
      </c>
      <c r="CD9" s="48">
        <v>0</v>
      </c>
      <c r="CE9" s="48">
        <v>0</v>
      </c>
      <c r="CF9" s="48">
        <v>0</v>
      </c>
      <c r="CG9" s="48">
        <v>0</v>
      </c>
      <c r="CH9" s="48">
        <v>0</v>
      </c>
      <c r="CI9" s="48">
        <v>0</v>
      </c>
      <c r="CJ9" s="48">
        <v>0</v>
      </c>
      <c r="CK9" s="48">
        <v>0</v>
      </c>
      <c r="CL9" s="48">
        <v>0</v>
      </c>
      <c r="CM9" s="48">
        <v>0</v>
      </c>
      <c r="CN9" s="48">
        <v>0</v>
      </c>
      <c r="CO9" s="48">
        <v>0</v>
      </c>
      <c r="CP9" s="48">
        <v>0</v>
      </c>
      <c r="CQ9" s="48">
        <v>0</v>
      </c>
      <c r="CR9" s="48">
        <v>0</v>
      </c>
      <c r="CS9" s="48">
        <v>0</v>
      </c>
      <c r="CT9" s="48">
        <v>0</v>
      </c>
      <c r="CU9" s="48">
        <v>0</v>
      </c>
      <c r="CV9" s="48">
        <v>0</v>
      </c>
      <c r="CW9" s="48">
        <v>0</v>
      </c>
      <c r="CX9" s="48">
        <v>0</v>
      </c>
      <c r="CY9" s="48">
        <v>0</v>
      </c>
      <c r="CZ9" s="48">
        <v>0</v>
      </c>
      <c r="DA9" s="48">
        <v>0</v>
      </c>
      <c r="DB9" s="48">
        <v>0</v>
      </c>
      <c r="DC9" s="48">
        <v>0</v>
      </c>
      <c r="DD9" s="46">
        <v>0</v>
      </c>
      <c r="DE9" s="46">
        <v>0</v>
      </c>
      <c r="DF9" s="46">
        <v>0</v>
      </c>
      <c r="DG9" s="46">
        <v>0</v>
      </c>
      <c r="DH9" s="46">
        <v>0</v>
      </c>
    </row>
    <row r="10" spans="1:112" ht="20.100000000000001" customHeight="1">
      <c r="A10" s="20" t="s">
        <v>81</v>
      </c>
      <c r="B10" s="20" t="s">
        <v>85</v>
      </c>
      <c r="C10" s="20" t="s">
        <v>86</v>
      </c>
      <c r="D10" s="86" t="s">
        <v>348</v>
      </c>
      <c r="E10" s="48">
        <v>11856</v>
      </c>
      <c r="F10" s="48">
        <v>11856</v>
      </c>
      <c r="G10" s="48">
        <v>0</v>
      </c>
      <c r="H10" s="48">
        <v>0</v>
      </c>
      <c r="I10" s="48">
        <v>0</v>
      </c>
      <c r="J10" s="48">
        <v>0</v>
      </c>
      <c r="K10" s="48">
        <v>0</v>
      </c>
      <c r="L10" s="48">
        <v>0</v>
      </c>
      <c r="M10" s="48">
        <v>0</v>
      </c>
      <c r="N10" s="48">
        <v>0</v>
      </c>
      <c r="O10" s="48">
        <v>0</v>
      </c>
      <c r="P10" s="48">
        <v>11856</v>
      </c>
      <c r="Q10" s="48">
        <v>0</v>
      </c>
      <c r="R10" s="48">
        <v>0</v>
      </c>
      <c r="S10" s="48">
        <v>0</v>
      </c>
      <c r="T10" s="48">
        <v>0</v>
      </c>
      <c r="U10" s="48">
        <v>0</v>
      </c>
      <c r="V10" s="48">
        <v>0</v>
      </c>
      <c r="W10" s="48">
        <v>0</v>
      </c>
      <c r="X10" s="48">
        <v>0</v>
      </c>
      <c r="Y10" s="48">
        <v>0</v>
      </c>
      <c r="Z10" s="48">
        <v>0</v>
      </c>
      <c r="AA10" s="48">
        <v>0</v>
      </c>
      <c r="AB10" s="48">
        <v>0</v>
      </c>
      <c r="AC10" s="48">
        <v>0</v>
      </c>
      <c r="AD10" s="48">
        <v>0</v>
      </c>
      <c r="AE10" s="48">
        <v>0</v>
      </c>
      <c r="AF10" s="48">
        <v>0</v>
      </c>
      <c r="AG10" s="48">
        <v>0</v>
      </c>
      <c r="AH10" s="48">
        <v>0</v>
      </c>
      <c r="AI10" s="48">
        <v>0</v>
      </c>
      <c r="AJ10" s="48">
        <v>0</v>
      </c>
      <c r="AK10" s="48">
        <v>0</v>
      </c>
      <c r="AL10" s="48">
        <v>0</v>
      </c>
      <c r="AM10" s="48">
        <v>0</v>
      </c>
      <c r="AN10" s="48">
        <v>0</v>
      </c>
      <c r="AO10" s="48">
        <v>0</v>
      </c>
      <c r="AP10" s="48">
        <v>0</v>
      </c>
      <c r="AQ10" s="48">
        <v>0</v>
      </c>
      <c r="AR10" s="48">
        <v>0</v>
      </c>
      <c r="AS10" s="48">
        <v>0</v>
      </c>
      <c r="AT10" s="48">
        <v>0</v>
      </c>
      <c r="AU10" s="48">
        <v>0</v>
      </c>
      <c r="AV10" s="48">
        <v>0</v>
      </c>
      <c r="AW10" s="48">
        <v>0</v>
      </c>
      <c r="AX10" s="48">
        <v>0</v>
      </c>
      <c r="AY10" s="48">
        <v>0</v>
      </c>
      <c r="AZ10" s="48">
        <v>0</v>
      </c>
      <c r="BA10" s="48">
        <v>0</v>
      </c>
      <c r="BB10" s="48">
        <v>0</v>
      </c>
      <c r="BC10" s="48">
        <v>0</v>
      </c>
      <c r="BD10" s="48">
        <v>0</v>
      </c>
      <c r="BE10" s="48">
        <v>0</v>
      </c>
      <c r="BF10" s="48">
        <v>0</v>
      </c>
      <c r="BG10" s="48">
        <v>0</v>
      </c>
      <c r="BH10" s="48">
        <v>0</v>
      </c>
      <c r="BI10" s="48">
        <v>0</v>
      </c>
      <c r="BJ10" s="48">
        <v>0</v>
      </c>
      <c r="BK10" s="48">
        <v>0</v>
      </c>
      <c r="BL10" s="48">
        <v>0</v>
      </c>
      <c r="BM10" s="48">
        <v>0</v>
      </c>
      <c r="BN10" s="48">
        <v>0</v>
      </c>
      <c r="BO10" s="48">
        <v>0</v>
      </c>
      <c r="BP10" s="48">
        <v>0</v>
      </c>
      <c r="BQ10" s="48">
        <v>0</v>
      </c>
      <c r="BR10" s="48">
        <v>0</v>
      </c>
      <c r="BS10" s="48">
        <v>0</v>
      </c>
      <c r="BT10" s="48">
        <v>0</v>
      </c>
      <c r="BU10" s="48">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48">
        <v>0</v>
      </c>
      <c r="CL10" s="48">
        <v>0</v>
      </c>
      <c r="CM10" s="48">
        <v>0</v>
      </c>
      <c r="CN10" s="48">
        <v>0</v>
      </c>
      <c r="CO10" s="48">
        <v>0</v>
      </c>
      <c r="CP10" s="48">
        <v>0</v>
      </c>
      <c r="CQ10" s="48">
        <v>0</v>
      </c>
      <c r="CR10" s="48">
        <v>0</v>
      </c>
      <c r="CS10" s="48">
        <v>0</v>
      </c>
      <c r="CT10" s="48">
        <v>0</v>
      </c>
      <c r="CU10" s="48">
        <v>0</v>
      </c>
      <c r="CV10" s="48">
        <v>0</v>
      </c>
      <c r="CW10" s="48">
        <v>0</v>
      </c>
      <c r="CX10" s="48">
        <v>0</v>
      </c>
      <c r="CY10" s="48">
        <v>0</v>
      </c>
      <c r="CZ10" s="48">
        <v>0</v>
      </c>
      <c r="DA10" s="48">
        <v>0</v>
      </c>
      <c r="DB10" s="48">
        <v>0</v>
      </c>
      <c r="DC10" s="48">
        <v>0</v>
      </c>
      <c r="DD10" s="46">
        <v>0</v>
      </c>
      <c r="DE10" s="46">
        <v>0</v>
      </c>
      <c r="DF10" s="46">
        <v>0</v>
      </c>
      <c r="DG10" s="46">
        <v>0</v>
      </c>
      <c r="DH10" s="46">
        <v>0</v>
      </c>
    </row>
    <row r="11" spans="1:112" ht="20.100000000000001" customHeight="1">
      <c r="A11" s="20" t="s">
        <v>88</v>
      </c>
      <c r="B11" s="20" t="s">
        <v>89</v>
      </c>
      <c r="C11" s="20" t="s">
        <v>90</v>
      </c>
      <c r="D11" s="86" t="s">
        <v>349</v>
      </c>
      <c r="E11" s="48">
        <v>51142</v>
      </c>
      <c r="F11" s="48">
        <v>51142</v>
      </c>
      <c r="G11" s="48">
        <v>0</v>
      </c>
      <c r="H11" s="48">
        <v>0</v>
      </c>
      <c r="I11" s="48">
        <v>0</v>
      </c>
      <c r="J11" s="48">
        <v>0</v>
      </c>
      <c r="K11" s="48">
        <v>0</v>
      </c>
      <c r="L11" s="48">
        <v>0</v>
      </c>
      <c r="M11" s="48">
        <v>0</v>
      </c>
      <c r="N11" s="48">
        <v>51142</v>
      </c>
      <c r="O11" s="48">
        <v>0</v>
      </c>
      <c r="P11" s="48">
        <v>0</v>
      </c>
      <c r="Q11" s="48">
        <v>0</v>
      </c>
      <c r="R11" s="48">
        <v>0</v>
      </c>
      <c r="S11" s="48">
        <v>0</v>
      </c>
      <c r="T11" s="48">
        <v>0</v>
      </c>
      <c r="U11" s="48">
        <v>0</v>
      </c>
      <c r="V11" s="48">
        <v>0</v>
      </c>
      <c r="W11" s="48">
        <v>0</v>
      </c>
      <c r="X11" s="48">
        <v>0</v>
      </c>
      <c r="Y11" s="48">
        <v>0</v>
      </c>
      <c r="Z11" s="48">
        <v>0</v>
      </c>
      <c r="AA11" s="48">
        <v>0</v>
      </c>
      <c r="AB11" s="48">
        <v>0</v>
      </c>
      <c r="AC11" s="48">
        <v>0</v>
      </c>
      <c r="AD11" s="48">
        <v>0</v>
      </c>
      <c r="AE11" s="48">
        <v>0</v>
      </c>
      <c r="AF11" s="48">
        <v>0</v>
      </c>
      <c r="AG11" s="48">
        <v>0</v>
      </c>
      <c r="AH11" s="48">
        <v>0</v>
      </c>
      <c r="AI11" s="48">
        <v>0</v>
      </c>
      <c r="AJ11" s="48">
        <v>0</v>
      </c>
      <c r="AK11" s="48">
        <v>0</v>
      </c>
      <c r="AL11" s="48">
        <v>0</v>
      </c>
      <c r="AM11" s="48">
        <v>0</v>
      </c>
      <c r="AN11" s="48">
        <v>0</v>
      </c>
      <c r="AO11" s="48">
        <v>0</v>
      </c>
      <c r="AP11" s="48">
        <v>0</v>
      </c>
      <c r="AQ11" s="48">
        <v>0</v>
      </c>
      <c r="AR11" s="48">
        <v>0</v>
      </c>
      <c r="AS11" s="48">
        <v>0</v>
      </c>
      <c r="AT11" s="48">
        <v>0</v>
      </c>
      <c r="AU11" s="48">
        <v>0</v>
      </c>
      <c r="AV11" s="48">
        <v>0</v>
      </c>
      <c r="AW11" s="48">
        <v>0</v>
      </c>
      <c r="AX11" s="48">
        <v>0</v>
      </c>
      <c r="AY11" s="48">
        <v>0</v>
      </c>
      <c r="AZ11" s="48">
        <v>0</v>
      </c>
      <c r="BA11" s="48">
        <v>0</v>
      </c>
      <c r="BB11" s="48">
        <v>0</v>
      </c>
      <c r="BC11" s="48">
        <v>0</v>
      </c>
      <c r="BD11" s="48">
        <v>0</v>
      </c>
      <c r="BE11" s="48">
        <v>0</v>
      </c>
      <c r="BF11" s="48">
        <v>0</v>
      </c>
      <c r="BG11" s="48">
        <v>0</v>
      </c>
      <c r="BH11" s="48">
        <v>0</v>
      </c>
      <c r="BI11" s="48">
        <v>0</v>
      </c>
      <c r="BJ11" s="48">
        <v>0</v>
      </c>
      <c r="BK11" s="48">
        <v>0</v>
      </c>
      <c r="BL11" s="48">
        <v>0</v>
      </c>
      <c r="BM11" s="48">
        <v>0</v>
      </c>
      <c r="BN11" s="48">
        <v>0</v>
      </c>
      <c r="BO11" s="48">
        <v>0</v>
      </c>
      <c r="BP11" s="48">
        <v>0</v>
      </c>
      <c r="BQ11" s="48">
        <v>0</v>
      </c>
      <c r="BR11" s="48">
        <v>0</v>
      </c>
      <c r="BS11" s="48">
        <v>0</v>
      </c>
      <c r="BT11" s="48">
        <v>0</v>
      </c>
      <c r="BU11" s="48">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48">
        <v>0</v>
      </c>
      <c r="CL11" s="48">
        <v>0</v>
      </c>
      <c r="CM11" s="48">
        <v>0</v>
      </c>
      <c r="CN11" s="48">
        <v>0</v>
      </c>
      <c r="CO11" s="48">
        <v>0</v>
      </c>
      <c r="CP11" s="48">
        <v>0</v>
      </c>
      <c r="CQ11" s="48">
        <v>0</v>
      </c>
      <c r="CR11" s="48">
        <v>0</v>
      </c>
      <c r="CS11" s="48">
        <v>0</v>
      </c>
      <c r="CT11" s="48">
        <v>0</v>
      </c>
      <c r="CU11" s="48">
        <v>0</v>
      </c>
      <c r="CV11" s="48">
        <v>0</v>
      </c>
      <c r="CW11" s="48">
        <v>0</v>
      </c>
      <c r="CX11" s="48">
        <v>0</v>
      </c>
      <c r="CY11" s="48">
        <v>0</v>
      </c>
      <c r="CZ11" s="48">
        <v>0</v>
      </c>
      <c r="DA11" s="48">
        <v>0</v>
      </c>
      <c r="DB11" s="48">
        <v>0</v>
      </c>
      <c r="DC11" s="48">
        <v>0</v>
      </c>
      <c r="DD11" s="46">
        <v>0</v>
      </c>
      <c r="DE11" s="46">
        <v>0</v>
      </c>
      <c r="DF11" s="46">
        <v>0</v>
      </c>
      <c r="DG11" s="46">
        <v>0</v>
      </c>
      <c r="DH11" s="46">
        <v>0</v>
      </c>
    </row>
    <row r="12" spans="1:112" ht="20.100000000000001" customHeight="1">
      <c r="A12" s="20" t="s">
        <v>96</v>
      </c>
      <c r="B12" s="20" t="s">
        <v>90</v>
      </c>
      <c r="C12" s="20" t="s">
        <v>86</v>
      </c>
      <c r="D12" s="86" t="s">
        <v>276</v>
      </c>
      <c r="E12" s="48">
        <v>89847</v>
      </c>
      <c r="F12" s="48">
        <v>89847</v>
      </c>
      <c r="G12" s="48">
        <v>0</v>
      </c>
      <c r="H12" s="48">
        <v>0</v>
      </c>
      <c r="I12" s="48">
        <v>0</v>
      </c>
      <c r="J12" s="48">
        <v>0</v>
      </c>
      <c r="K12" s="48">
        <v>0</v>
      </c>
      <c r="L12" s="48">
        <v>0</v>
      </c>
      <c r="M12" s="48">
        <v>0</v>
      </c>
      <c r="N12" s="48">
        <v>0</v>
      </c>
      <c r="O12" s="48">
        <v>0</v>
      </c>
      <c r="P12" s="48">
        <v>0</v>
      </c>
      <c r="Q12" s="48">
        <v>89847</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48">
        <v>0</v>
      </c>
      <c r="BP12" s="48">
        <v>0</v>
      </c>
      <c r="BQ12" s="48">
        <v>0</v>
      </c>
      <c r="BR12" s="48">
        <v>0</v>
      </c>
      <c r="BS12" s="48">
        <v>0</v>
      </c>
      <c r="BT12" s="48">
        <v>0</v>
      </c>
      <c r="BU12" s="48">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48">
        <v>0</v>
      </c>
      <c r="CL12" s="48">
        <v>0</v>
      </c>
      <c r="CM12" s="48">
        <v>0</v>
      </c>
      <c r="CN12" s="48">
        <v>0</v>
      </c>
      <c r="CO12" s="48">
        <v>0</v>
      </c>
      <c r="CP12" s="48">
        <v>0</v>
      </c>
      <c r="CQ12" s="48">
        <v>0</v>
      </c>
      <c r="CR12" s="48">
        <v>0</v>
      </c>
      <c r="CS12" s="48">
        <v>0</v>
      </c>
      <c r="CT12" s="48">
        <v>0</v>
      </c>
      <c r="CU12" s="48">
        <v>0</v>
      </c>
      <c r="CV12" s="48">
        <v>0</v>
      </c>
      <c r="CW12" s="48">
        <v>0</v>
      </c>
      <c r="CX12" s="48">
        <v>0</v>
      </c>
      <c r="CY12" s="48">
        <v>0</v>
      </c>
      <c r="CZ12" s="48">
        <v>0</v>
      </c>
      <c r="DA12" s="48">
        <v>0</v>
      </c>
      <c r="DB12" s="48">
        <v>0</v>
      </c>
      <c r="DC12" s="48">
        <v>0</v>
      </c>
      <c r="DD12" s="46">
        <v>0</v>
      </c>
      <c r="DE12" s="46">
        <v>0</v>
      </c>
      <c r="DF12" s="46">
        <v>0</v>
      </c>
      <c r="DG12" s="46">
        <v>0</v>
      </c>
      <c r="DH12" s="46">
        <v>0</v>
      </c>
    </row>
    <row r="13" spans="1:112" ht="20.100000000000001" customHeight="1">
      <c r="A13" s="20" t="s">
        <v>81</v>
      </c>
      <c r="B13" s="20" t="s">
        <v>82</v>
      </c>
      <c r="C13" s="20" t="s">
        <v>82</v>
      </c>
      <c r="D13" s="86" t="s">
        <v>350</v>
      </c>
      <c r="E13" s="48">
        <v>149741</v>
      </c>
      <c r="F13" s="48">
        <v>149741</v>
      </c>
      <c r="G13" s="48">
        <v>0</v>
      </c>
      <c r="H13" s="48">
        <v>0</v>
      </c>
      <c r="I13" s="48">
        <v>0</v>
      </c>
      <c r="J13" s="48">
        <v>0</v>
      </c>
      <c r="K13" s="48">
        <v>0</v>
      </c>
      <c r="L13" s="48">
        <v>149741</v>
      </c>
      <c r="M13" s="48">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48">
        <v>0</v>
      </c>
      <c r="AK13" s="48">
        <v>0</v>
      </c>
      <c r="AL13" s="48">
        <v>0</v>
      </c>
      <c r="AM13" s="48">
        <v>0</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0</v>
      </c>
      <c r="BM13" s="48">
        <v>0</v>
      </c>
      <c r="BN13" s="48">
        <v>0</v>
      </c>
      <c r="BO13" s="48">
        <v>0</v>
      </c>
      <c r="BP13" s="48">
        <v>0</v>
      </c>
      <c r="BQ13" s="48">
        <v>0</v>
      </c>
      <c r="BR13" s="48">
        <v>0</v>
      </c>
      <c r="BS13" s="48">
        <v>0</v>
      </c>
      <c r="BT13" s="48">
        <v>0</v>
      </c>
      <c r="BU13" s="48">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48">
        <v>0</v>
      </c>
      <c r="CL13" s="48">
        <v>0</v>
      </c>
      <c r="CM13" s="48">
        <v>0</v>
      </c>
      <c r="CN13" s="48">
        <v>0</v>
      </c>
      <c r="CO13" s="48">
        <v>0</v>
      </c>
      <c r="CP13" s="48">
        <v>0</v>
      </c>
      <c r="CQ13" s="48">
        <v>0</v>
      </c>
      <c r="CR13" s="48">
        <v>0</v>
      </c>
      <c r="CS13" s="48">
        <v>0</v>
      </c>
      <c r="CT13" s="48">
        <v>0</v>
      </c>
      <c r="CU13" s="48">
        <v>0</v>
      </c>
      <c r="CV13" s="48">
        <v>0</v>
      </c>
      <c r="CW13" s="48">
        <v>0</v>
      </c>
      <c r="CX13" s="48">
        <v>0</v>
      </c>
      <c r="CY13" s="48">
        <v>0</v>
      </c>
      <c r="CZ13" s="48">
        <v>0</v>
      </c>
      <c r="DA13" s="48">
        <v>0</v>
      </c>
      <c r="DB13" s="48">
        <v>0</v>
      </c>
      <c r="DC13" s="48">
        <v>0</v>
      </c>
      <c r="DD13" s="46">
        <v>0</v>
      </c>
      <c r="DE13" s="46">
        <v>0</v>
      </c>
      <c r="DF13" s="46">
        <v>0</v>
      </c>
      <c r="DG13" s="46">
        <v>0</v>
      </c>
      <c r="DH13" s="46">
        <v>0</v>
      </c>
    </row>
    <row r="14" spans="1:112" ht="20.100000000000001" customHeight="1">
      <c r="A14" s="20" t="s">
        <v>92</v>
      </c>
      <c r="B14" s="20" t="s">
        <v>93</v>
      </c>
      <c r="C14" s="20" t="s">
        <v>86</v>
      </c>
      <c r="D14" s="86" t="s">
        <v>351</v>
      </c>
      <c r="E14" s="48">
        <v>991071</v>
      </c>
      <c r="F14" s="48">
        <v>847464</v>
      </c>
      <c r="G14" s="48">
        <v>398436</v>
      </c>
      <c r="H14" s="48">
        <v>58608</v>
      </c>
      <c r="I14" s="48">
        <v>0</v>
      </c>
      <c r="J14" s="48">
        <v>51480</v>
      </c>
      <c r="K14" s="48">
        <v>338100</v>
      </c>
      <c r="L14" s="48">
        <v>0</v>
      </c>
      <c r="M14" s="48">
        <v>0</v>
      </c>
      <c r="N14" s="48">
        <v>0</v>
      </c>
      <c r="O14" s="48">
        <v>0</v>
      </c>
      <c r="P14" s="48">
        <v>0</v>
      </c>
      <c r="Q14" s="48">
        <v>0</v>
      </c>
      <c r="R14" s="48">
        <v>0</v>
      </c>
      <c r="S14" s="48">
        <v>840</v>
      </c>
      <c r="T14" s="48">
        <v>139707</v>
      </c>
      <c r="U14" s="48">
        <v>34773</v>
      </c>
      <c r="V14" s="48">
        <v>7000</v>
      </c>
      <c r="W14" s="48">
        <v>0</v>
      </c>
      <c r="X14" s="48">
        <v>0</v>
      </c>
      <c r="Y14" s="48">
        <v>0</v>
      </c>
      <c r="Z14" s="48">
        <v>13000</v>
      </c>
      <c r="AA14" s="48">
        <v>8500</v>
      </c>
      <c r="AB14" s="48">
        <v>0</v>
      </c>
      <c r="AC14" s="48">
        <v>0</v>
      </c>
      <c r="AD14" s="48">
        <v>32000</v>
      </c>
      <c r="AE14" s="48">
        <v>0</v>
      </c>
      <c r="AF14" s="48">
        <v>0</v>
      </c>
      <c r="AG14" s="48">
        <v>0</v>
      </c>
      <c r="AH14" s="48">
        <v>0</v>
      </c>
      <c r="AI14" s="48">
        <v>0</v>
      </c>
      <c r="AJ14" s="48">
        <v>0</v>
      </c>
      <c r="AK14" s="48">
        <v>0</v>
      </c>
      <c r="AL14" s="48">
        <v>0</v>
      </c>
      <c r="AM14" s="48">
        <v>0</v>
      </c>
      <c r="AN14" s="48">
        <v>8000</v>
      </c>
      <c r="AO14" s="48">
        <v>0</v>
      </c>
      <c r="AP14" s="48">
        <v>7488</v>
      </c>
      <c r="AQ14" s="48">
        <v>13946</v>
      </c>
      <c r="AR14" s="48">
        <v>0</v>
      </c>
      <c r="AS14" s="48">
        <v>15000</v>
      </c>
      <c r="AT14" s="48">
        <v>0</v>
      </c>
      <c r="AU14" s="48">
        <v>0</v>
      </c>
      <c r="AV14" s="48">
        <v>3900</v>
      </c>
      <c r="AW14" s="48">
        <v>0</v>
      </c>
      <c r="AX14" s="48">
        <v>0</v>
      </c>
      <c r="AY14" s="48">
        <v>0</v>
      </c>
      <c r="AZ14" s="48">
        <v>0</v>
      </c>
      <c r="BA14" s="48">
        <v>0</v>
      </c>
      <c r="BB14" s="48">
        <v>0</v>
      </c>
      <c r="BC14" s="48">
        <v>0</v>
      </c>
      <c r="BD14" s="48">
        <v>0</v>
      </c>
      <c r="BE14" s="48">
        <v>0</v>
      </c>
      <c r="BF14" s="48">
        <v>0</v>
      </c>
      <c r="BG14" s="48">
        <v>3900</v>
      </c>
      <c r="BH14" s="48">
        <v>0</v>
      </c>
      <c r="BI14" s="48">
        <v>0</v>
      </c>
      <c r="BJ14" s="48">
        <v>0</v>
      </c>
      <c r="BK14" s="48">
        <v>0</v>
      </c>
      <c r="BL14" s="48">
        <v>0</v>
      </c>
      <c r="BM14" s="48">
        <v>0</v>
      </c>
      <c r="BN14" s="48">
        <v>0</v>
      </c>
      <c r="BO14" s="48">
        <v>0</v>
      </c>
      <c r="BP14" s="48">
        <v>0</v>
      </c>
      <c r="BQ14" s="48">
        <v>0</v>
      </c>
      <c r="BR14" s="48">
        <v>0</v>
      </c>
      <c r="BS14" s="48">
        <v>0</v>
      </c>
      <c r="BT14" s="48">
        <v>0</v>
      </c>
      <c r="BU14" s="48">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48">
        <v>0</v>
      </c>
      <c r="CL14" s="48">
        <v>0</v>
      </c>
      <c r="CM14" s="48">
        <v>0</v>
      </c>
      <c r="CN14" s="48">
        <v>0</v>
      </c>
      <c r="CO14" s="48">
        <v>0</v>
      </c>
      <c r="CP14" s="48">
        <v>0</v>
      </c>
      <c r="CQ14" s="48">
        <v>0</v>
      </c>
      <c r="CR14" s="48">
        <v>0</v>
      </c>
      <c r="CS14" s="48">
        <v>0</v>
      </c>
      <c r="CT14" s="48">
        <v>0</v>
      </c>
      <c r="CU14" s="48">
        <v>0</v>
      </c>
      <c r="CV14" s="48">
        <v>0</v>
      </c>
      <c r="CW14" s="48">
        <v>0</v>
      </c>
      <c r="CX14" s="48">
        <v>0</v>
      </c>
      <c r="CY14" s="48">
        <v>0</v>
      </c>
      <c r="CZ14" s="48">
        <v>0</v>
      </c>
      <c r="DA14" s="48">
        <v>0</v>
      </c>
      <c r="DB14" s="48">
        <v>0</v>
      </c>
      <c r="DC14" s="48">
        <v>0</v>
      </c>
      <c r="DD14" s="46">
        <v>0</v>
      </c>
      <c r="DE14" s="46">
        <v>0</v>
      </c>
      <c r="DF14" s="46">
        <v>0</v>
      </c>
      <c r="DG14" s="46">
        <v>0</v>
      </c>
      <c r="DH14" s="46">
        <v>0</v>
      </c>
    </row>
    <row r="15" spans="1:112" ht="20.100000000000001" customHeight="1">
      <c r="A15" s="36"/>
      <c r="B15" s="36"/>
      <c r="C15" s="36"/>
      <c r="D15" s="20"/>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95"/>
    </row>
    <row r="16" spans="1:112" ht="20.100000000000001" customHeight="1">
      <c r="A16" s="36"/>
      <c r="B16" s="36"/>
      <c r="C16" s="36"/>
      <c r="D16" s="20"/>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95"/>
    </row>
    <row r="17" spans="1:112" ht="20.100000000000001" customHeight="1">
      <c r="A17" s="36"/>
      <c r="B17" s="36"/>
      <c r="C17" s="36"/>
      <c r="D17" s="20"/>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95"/>
    </row>
  </sheetData>
  <mergeCells count="111">
    <mergeCell ref="A2:DH2"/>
    <mergeCell ref="A4:D4"/>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DC5:DC6"/>
    <mergeCell ref="DD5:DD6"/>
    <mergeCell ref="DE5:DE6"/>
    <mergeCell ref="DF5:DF6"/>
    <mergeCell ref="DG5:DG6"/>
    <mergeCell ref="DH5:DH6"/>
    <mergeCell ref="CT5:CT6"/>
    <mergeCell ref="CU5:CU6"/>
    <mergeCell ref="CV5:CV6"/>
    <mergeCell ref="CW5:CW6"/>
    <mergeCell ref="CX5:CX6"/>
    <mergeCell ref="CY5:CY6"/>
    <mergeCell ref="CZ5:CZ6"/>
    <mergeCell ref="DA5:DA6"/>
    <mergeCell ref="DB5:DB6"/>
  </mergeCells>
  <phoneticPr fontId="1" type="noConversion"/>
  <printOptions horizontalCentered="1"/>
  <pageMargins left="0.59027777777777801" right="0.59027777777777801" top="0.59027777777777801" bottom="0.59027777777777801" header="0" footer="0"/>
  <pageSetup paperSize="9" scale="13" fitToHeight="100" orientation="landscape"/>
  <headerFooter scaleWithDoc="0"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G76"/>
  <sheetViews>
    <sheetView showGridLines="0" showZeros="0" workbookViewId="0"/>
  </sheetViews>
  <sheetFormatPr defaultColWidth="9.1640625" defaultRowHeight="12.75" customHeight="1"/>
  <cols>
    <col min="1" max="2" width="5.5" customWidth="1"/>
    <col min="3" max="3" width="72.83203125" customWidth="1"/>
    <col min="4" max="6" width="21.83203125" customWidth="1"/>
    <col min="7" max="7" width="8.6640625" customWidth="1"/>
    <col min="8" max="8" width="9.1640625" customWidth="1"/>
  </cols>
  <sheetData>
    <row r="1" spans="1:7" ht="20.100000000000001" customHeight="1">
      <c r="A1" s="27"/>
      <c r="B1" s="27"/>
      <c r="C1" s="28"/>
      <c r="D1" s="27"/>
      <c r="E1" s="27"/>
      <c r="F1" s="29" t="s">
        <v>352</v>
      </c>
      <c r="G1" s="39"/>
    </row>
    <row r="2" spans="1:7" ht="25.5" customHeight="1">
      <c r="A2" s="62" t="s">
        <v>353</v>
      </c>
      <c r="B2" s="63"/>
      <c r="C2" s="63"/>
      <c r="D2" s="63"/>
      <c r="E2" s="63"/>
      <c r="F2" s="63"/>
      <c r="G2" s="39"/>
    </row>
    <row r="3" spans="1:7" ht="20.100000000000001" customHeight="1">
      <c r="A3" s="228"/>
      <c r="B3" s="228"/>
      <c r="C3" s="228"/>
      <c r="D3" s="30"/>
      <c r="E3" s="30"/>
      <c r="F3" s="6" t="s">
        <v>2</v>
      </c>
      <c r="G3" s="39"/>
    </row>
    <row r="4" spans="1:7" ht="20.100000000000001" customHeight="1">
      <c r="A4" s="64" t="s">
        <v>354</v>
      </c>
      <c r="B4" s="64"/>
      <c r="C4" s="64"/>
      <c r="D4" s="212" t="s">
        <v>100</v>
      </c>
      <c r="E4" s="212"/>
      <c r="F4" s="212"/>
      <c r="G4" s="39"/>
    </row>
    <row r="5" spans="1:7" ht="20.100000000000001" customHeight="1">
      <c r="A5" s="10" t="s">
        <v>65</v>
      </c>
      <c r="B5" s="11"/>
      <c r="C5" s="212" t="s">
        <v>265</v>
      </c>
      <c r="D5" s="212" t="s">
        <v>55</v>
      </c>
      <c r="E5" s="213" t="s">
        <v>355</v>
      </c>
      <c r="F5" s="221" t="s">
        <v>356</v>
      </c>
      <c r="G5" s="39"/>
    </row>
    <row r="6" spans="1:7" ht="18" customHeight="1">
      <c r="A6" s="58" t="s">
        <v>75</v>
      </c>
      <c r="B6" s="58" t="s">
        <v>76</v>
      </c>
      <c r="C6" s="212"/>
      <c r="D6" s="212"/>
      <c r="E6" s="213"/>
      <c r="F6" s="221"/>
      <c r="G6" s="39"/>
    </row>
    <row r="7" spans="1:7" s="43" customFormat="1" ht="13.15" customHeight="1">
      <c r="A7" s="14" t="s">
        <v>78</v>
      </c>
      <c r="B7" s="14" t="s">
        <v>78</v>
      </c>
      <c r="C7" s="14" t="s">
        <v>78</v>
      </c>
      <c r="D7" s="19">
        <v>1</v>
      </c>
      <c r="E7" s="19">
        <v>2</v>
      </c>
      <c r="F7" s="19">
        <v>3</v>
      </c>
      <c r="G7" s="55"/>
    </row>
    <row r="8" spans="1:7" s="43" customFormat="1" ht="15.6" customHeight="1">
      <c r="A8" s="13"/>
      <c r="B8" s="13"/>
      <c r="C8" s="13" t="s">
        <v>149</v>
      </c>
      <c r="D8" s="65">
        <f>E8+F8</f>
        <v>1293657</v>
      </c>
      <c r="E8" s="66">
        <f>E9+E23+E51+E64+E68+E74</f>
        <v>1153950</v>
      </c>
      <c r="F8" s="66">
        <f>F9+F23+F51+F64+F68+F74</f>
        <v>139707</v>
      </c>
      <c r="G8" s="55"/>
    </row>
    <row r="9" spans="1:7" ht="18.600000000000001" customHeight="1">
      <c r="A9" s="20"/>
      <c r="B9" s="20"/>
      <c r="C9" s="36" t="s">
        <v>260</v>
      </c>
      <c r="D9" s="67">
        <f>SUM(D10:D22)</f>
        <v>1150050</v>
      </c>
      <c r="E9" s="67">
        <f>SUM(E10:E22)</f>
        <v>1150050</v>
      </c>
      <c r="F9" s="67">
        <f>SUM(F10:F22)</f>
        <v>0</v>
      </c>
      <c r="G9" s="39"/>
    </row>
    <row r="10" spans="1:7" ht="18.600000000000001" customHeight="1">
      <c r="A10" s="20" t="s">
        <v>357</v>
      </c>
      <c r="B10" s="20" t="s">
        <v>86</v>
      </c>
      <c r="C10" s="36" t="s">
        <v>358</v>
      </c>
      <c r="D10" s="47">
        <f t="shared" ref="D10:D22" si="0">E10+F10</f>
        <v>398436</v>
      </c>
      <c r="E10" s="68">
        <v>398436</v>
      </c>
      <c r="F10" s="69"/>
      <c r="G10" s="39"/>
    </row>
    <row r="11" spans="1:7" ht="18.600000000000001" customHeight="1">
      <c r="A11" s="20" t="s">
        <v>357</v>
      </c>
      <c r="B11" s="20" t="s">
        <v>90</v>
      </c>
      <c r="C11" s="36" t="s">
        <v>359</v>
      </c>
      <c r="D11" s="47">
        <f t="shared" si="0"/>
        <v>58608</v>
      </c>
      <c r="E11" s="68">
        <v>58608</v>
      </c>
      <c r="F11" s="49"/>
      <c r="G11" s="39"/>
    </row>
    <row r="12" spans="1:7" ht="18.600000000000001" customHeight="1">
      <c r="A12" s="20" t="s">
        <v>357</v>
      </c>
      <c r="B12" s="20" t="s">
        <v>161</v>
      </c>
      <c r="C12" s="36" t="s">
        <v>360</v>
      </c>
      <c r="D12" s="47">
        <f t="shared" si="0"/>
        <v>0</v>
      </c>
      <c r="E12" s="68">
        <v>0</v>
      </c>
      <c r="F12" s="70"/>
      <c r="G12" s="39"/>
    </row>
    <row r="13" spans="1:7" ht="18.600000000000001" customHeight="1">
      <c r="A13" s="20" t="s">
        <v>357</v>
      </c>
      <c r="B13" s="20" t="s">
        <v>172</v>
      </c>
      <c r="C13" s="36" t="s">
        <v>361</v>
      </c>
      <c r="D13" s="47">
        <f t="shared" si="0"/>
        <v>51480</v>
      </c>
      <c r="E13" s="68">
        <v>51480</v>
      </c>
      <c r="F13" s="47"/>
      <c r="G13" s="71"/>
    </row>
    <row r="14" spans="1:7" ht="18.600000000000001" customHeight="1">
      <c r="A14" s="20" t="s">
        <v>357</v>
      </c>
      <c r="B14" s="20" t="s">
        <v>174</v>
      </c>
      <c r="C14" s="36" t="s">
        <v>362</v>
      </c>
      <c r="D14" s="47">
        <f t="shared" si="0"/>
        <v>338100</v>
      </c>
      <c r="E14" s="68">
        <v>338100</v>
      </c>
      <c r="F14" s="49"/>
      <c r="G14" s="39"/>
    </row>
    <row r="15" spans="1:7" ht="18.600000000000001" customHeight="1">
      <c r="A15" s="20" t="s">
        <v>357</v>
      </c>
      <c r="B15" s="20" t="s">
        <v>93</v>
      </c>
      <c r="C15" s="36" t="s">
        <v>363</v>
      </c>
      <c r="D15" s="47">
        <f t="shared" si="0"/>
        <v>149741</v>
      </c>
      <c r="E15" s="68">
        <v>149741</v>
      </c>
      <c r="F15" s="49"/>
      <c r="G15" s="41"/>
    </row>
    <row r="16" spans="1:7" ht="18.600000000000001" customHeight="1">
      <c r="A16" s="20" t="s">
        <v>357</v>
      </c>
      <c r="B16" s="20" t="s">
        <v>177</v>
      </c>
      <c r="C16" s="36" t="s">
        <v>364</v>
      </c>
      <c r="D16" s="47">
        <f t="shared" si="0"/>
        <v>0</v>
      </c>
      <c r="E16" s="68">
        <v>0</v>
      </c>
      <c r="F16" s="49"/>
      <c r="G16" s="41"/>
    </row>
    <row r="17" spans="1:7" ht="18.600000000000001" customHeight="1">
      <c r="A17" s="20" t="s">
        <v>357</v>
      </c>
      <c r="B17" s="20" t="s">
        <v>365</v>
      </c>
      <c r="C17" s="36" t="s">
        <v>366</v>
      </c>
      <c r="D17" s="47">
        <f t="shared" si="0"/>
        <v>51142</v>
      </c>
      <c r="E17" s="68">
        <v>51142</v>
      </c>
      <c r="F17" s="49"/>
      <c r="G17" s="41"/>
    </row>
    <row r="18" spans="1:7" ht="18.600000000000001" customHeight="1">
      <c r="A18" s="20" t="s">
        <v>357</v>
      </c>
      <c r="B18" s="20" t="s">
        <v>89</v>
      </c>
      <c r="C18" s="36" t="s">
        <v>367</v>
      </c>
      <c r="D18" s="47">
        <f t="shared" si="0"/>
        <v>0</v>
      </c>
      <c r="E18" s="68">
        <v>0</v>
      </c>
      <c r="F18" s="49"/>
      <c r="G18" s="41"/>
    </row>
    <row r="19" spans="1:7" ht="18.600000000000001" customHeight="1">
      <c r="A19" s="20" t="s">
        <v>357</v>
      </c>
      <c r="B19" s="20" t="s">
        <v>368</v>
      </c>
      <c r="C19" s="36" t="s">
        <v>369</v>
      </c>
      <c r="D19" s="47">
        <f t="shared" si="0"/>
        <v>11856</v>
      </c>
      <c r="E19" s="68">
        <v>11856</v>
      </c>
      <c r="F19" s="49"/>
      <c r="G19" s="41"/>
    </row>
    <row r="20" spans="1:7" ht="18.600000000000001" customHeight="1">
      <c r="A20" s="20" t="s">
        <v>357</v>
      </c>
      <c r="B20" s="20" t="s">
        <v>370</v>
      </c>
      <c r="C20" s="36" t="s">
        <v>97</v>
      </c>
      <c r="D20" s="47">
        <f t="shared" si="0"/>
        <v>89847</v>
      </c>
      <c r="E20" s="68">
        <v>89847</v>
      </c>
      <c r="F20" s="49"/>
      <c r="G20" s="41"/>
    </row>
    <row r="21" spans="1:7" ht="18.600000000000001" customHeight="1">
      <c r="A21" s="20" t="s">
        <v>357</v>
      </c>
      <c r="B21" s="20" t="s">
        <v>371</v>
      </c>
      <c r="C21" s="36" t="s">
        <v>372</v>
      </c>
      <c r="D21" s="47">
        <f t="shared" si="0"/>
        <v>0</v>
      </c>
      <c r="E21" s="68">
        <v>0</v>
      </c>
      <c r="F21" s="49"/>
      <c r="G21" s="39"/>
    </row>
    <row r="22" spans="1:7" ht="18.600000000000001" customHeight="1">
      <c r="A22" s="20" t="s">
        <v>357</v>
      </c>
      <c r="B22" s="20" t="s">
        <v>85</v>
      </c>
      <c r="C22" s="36" t="s">
        <v>162</v>
      </c>
      <c r="D22" s="47">
        <f t="shared" si="0"/>
        <v>840</v>
      </c>
      <c r="E22" s="46">
        <v>840</v>
      </c>
      <c r="F22" s="49"/>
      <c r="G22" s="41"/>
    </row>
    <row r="23" spans="1:7" ht="18.600000000000001" customHeight="1">
      <c r="A23" s="20"/>
      <c r="B23" s="20"/>
      <c r="C23" s="36" t="s">
        <v>261</v>
      </c>
      <c r="D23" s="67">
        <f>SUM(D24:D50)</f>
        <v>139707</v>
      </c>
      <c r="E23" s="67">
        <f>SUM(E24:E50)</f>
        <v>0</v>
      </c>
      <c r="F23" s="67">
        <f>SUM(F24:F50)</f>
        <v>139707</v>
      </c>
      <c r="G23" s="39"/>
    </row>
    <row r="24" spans="1:7" ht="18.600000000000001" customHeight="1">
      <c r="A24" s="20" t="s">
        <v>373</v>
      </c>
      <c r="B24" s="20" t="s">
        <v>86</v>
      </c>
      <c r="C24" s="36" t="s">
        <v>374</v>
      </c>
      <c r="D24" s="47">
        <f t="shared" ref="D24:D50" si="1">E24+F24</f>
        <v>34773</v>
      </c>
      <c r="E24" s="72"/>
      <c r="F24" s="68">
        <v>34773</v>
      </c>
      <c r="G24" s="39"/>
    </row>
    <row r="25" spans="1:7" ht="18.600000000000001" customHeight="1">
      <c r="A25" s="20" t="s">
        <v>373</v>
      </c>
      <c r="B25" s="20" t="s">
        <v>90</v>
      </c>
      <c r="C25" s="36" t="s">
        <v>375</v>
      </c>
      <c r="D25" s="47">
        <f t="shared" si="1"/>
        <v>7000</v>
      </c>
      <c r="E25" s="72"/>
      <c r="F25" s="68">
        <v>7000</v>
      </c>
      <c r="G25" s="39"/>
    </row>
    <row r="26" spans="1:7" ht="18.600000000000001" customHeight="1">
      <c r="A26" s="20" t="s">
        <v>373</v>
      </c>
      <c r="B26" s="20" t="s">
        <v>161</v>
      </c>
      <c r="C26" s="36" t="s">
        <v>376</v>
      </c>
      <c r="D26" s="47">
        <f t="shared" si="1"/>
        <v>0</v>
      </c>
      <c r="E26" s="72"/>
      <c r="F26" s="68">
        <v>0</v>
      </c>
      <c r="G26" s="39"/>
    </row>
    <row r="27" spans="1:7" ht="18.600000000000001" customHeight="1">
      <c r="A27" s="20" t="s">
        <v>373</v>
      </c>
      <c r="B27" s="20" t="s">
        <v>169</v>
      </c>
      <c r="C27" s="36" t="s">
        <v>377</v>
      </c>
      <c r="D27" s="47">
        <f t="shared" si="1"/>
        <v>0</v>
      </c>
      <c r="E27" s="72"/>
      <c r="F27" s="68">
        <v>0</v>
      </c>
      <c r="G27" s="39"/>
    </row>
    <row r="28" spans="1:7" ht="18.600000000000001" customHeight="1">
      <c r="A28" s="20" t="s">
        <v>373</v>
      </c>
      <c r="B28" s="20" t="s">
        <v>82</v>
      </c>
      <c r="C28" s="36" t="s">
        <v>378</v>
      </c>
      <c r="D28" s="47">
        <f t="shared" si="1"/>
        <v>0</v>
      </c>
      <c r="E28" s="72"/>
      <c r="F28" s="68">
        <v>0</v>
      </c>
      <c r="G28" s="39"/>
    </row>
    <row r="29" spans="1:7" ht="18.600000000000001" customHeight="1">
      <c r="A29" s="20" t="s">
        <v>373</v>
      </c>
      <c r="B29" s="20" t="s">
        <v>172</v>
      </c>
      <c r="C29" s="36" t="s">
        <v>379</v>
      </c>
      <c r="D29" s="47">
        <f t="shared" si="1"/>
        <v>13000</v>
      </c>
      <c r="E29" s="72"/>
      <c r="F29" s="68">
        <v>13000</v>
      </c>
      <c r="G29" s="39"/>
    </row>
    <row r="30" spans="1:7" ht="18.600000000000001" customHeight="1">
      <c r="A30" s="20" t="s">
        <v>373</v>
      </c>
      <c r="B30" s="20" t="s">
        <v>174</v>
      </c>
      <c r="C30" s="36" t="s">
        <v>380</v>
      </c>
      <c r="D30" s="47">
        <f t="shared" si="1"/>
        <v>8500</v>
      </c>
      <c r="E30" s="72"/>
      <c r="F30" s="68">
        <v>8500</v>
      </c>
      <c r="G30" s="39"/>
    </row>
    <row r="31" spans="1:7" ht="18.600000000000001" customHeight="1">
      <c r="A31" s="20" t="s">
        <v>381</v>
      </c>
      <c r="B31" s="20" t="s">
        <v>93</v>
      </c>
      <c r="C31" s="36" t="s">
        <v>382</v>
      </c>
      <c r="D31" s="47">
        <f t="shared" si="1"/>
        <v>0</v>
      </c>
      <c r="E31" s="72"/>
      <c r="F31" s="46">
        <v>0</v>
      </c>
      <c r="G31" s="39"/>
    </row>
    <row r="32" spans="1:7" ht="18.600000000000001" customHeight="1">
      <c r="A32" s="20" t="s">
        <v>373</v>
      </c>
      <c r="B32" s="20" t="s">
        <v>177</v>
      </c>
      <c r="C32" s="36" t="s">
        <v>383</v>
      </c>
      <c r="D32" s="47">
        <f t="shared" si="1"/>
        <v>0</v>
      </c>
      <c r="E32" s="72"/>
      <c r="F32" s="73">
        <v>0</v>
      </c>
      <c r="G32" s="39"/>
    </row>
    <row r="33" spans="1:7" ht="18.600000000000001" customHeight="1">
      <c r="A33" s="20" t="s">
        <v>373</v>
      </c>
      <c r="B33" s="20" t="s">
        <v>89</v>
      </c>
      <c r="C33" s="36" t="s">
        <v>384</v>
      </c>
      <c r="D33" s="47">
        <f t="shared" si="1"/>
        <v>32000</v>
      </c>
      <c r="E33" s="72"/>
      <c r="F33" s="68">
        <v>32000</v>
      </c>
      <c r="G33" s="39"/>
    </row>
    <row r="34" spans="1:7" ht="18.600000000000001" customHeight="1">
      <c r="A34" s="20" t="s">
        <v>373</v>
      </c>
      <c r="B34" s="20" t="s">
        <v>368</v>
      </c>
      <c r="C34" s="36" t="s">
        <v>385</v>
      </c>
      <c r="D34" s="47">
        <f t="shared" si="1"/>
        <v>0</v>
      </c>
      <c r="E34" s="72"/>
      <c r="F34" s="68">
        <v>0</v>
      </c>
      <c r="G34" s="39"/>
    </row>
    <row r="35" spans="1:7" ht="18.600000000000001" customHeight="1">
      <c r="A35" s="20" t="s">
        <v>373</v>
      </c>
      <c r="B35" s="20" t="s">
        <v>370</v>
      </c>
      <c r="C35" s="36" t="s">
        <v>386</v>
      </c>
      <c r="D35" s="47">
        <f t="shared" si="1"/>
        <v>0</v>
      </c>
      <c r="E35" s="72"/>
      <c r="F35" s="68">
        <v>0</v>
      </c>
      <c r="G35" s="39"/>
    </row>
    <row r="36" spans="1:7" ht="18.600000000000001" customHeight="1">
      <c r="A36" s="20" t="s">
        <v>373</v>
      </c>
      <c r="B36" s="20" t="s">
        <v>371</v>
      </c>
      <c r="C36" s="36" t="s">
        <v>387</v>
      </c>
      <c r="D36" s="47">
        <f t="shared" si="1"/>
        <v>0</v>
      </c>
      <c r="E36" s="72"/>
      <c r="F36" s="68">
        <v>0</v>
      </c>
      <c r="G36" s="39"/>
    </row>
    <row r="37" spans="1:7" ht="18.600000000000001" customHeight="1">
      <c r="A37" s="20" t="s">
        <v>373</v>
      </c>
      <c r="B37" s="20" t="s">
        <v>388</v>
      </c>
      <c r="C37" s="36" t="s">
        <v>167</v>
      </c>
      <c r="D37" s="47">
        <f t="shared" si="1"/>
        <v>0</v>
      </c>
      <c r="E37" s="72"/>
      <c r="F37" s="68">
        <v>0</v>
      </c>
      <c r="G37" s="39"/>
    </row>
    <row r="38" spans="1:7" ht="18.600000000000001" customHeight="1">
      <c r="A38" s="20" t="s">
        <v>373</v>
      </c>
      <c r="B38" s="20" t="s">
        <v>389</v>
      </c>
      <c r="C38" s="36" t="s">
        <v>168</v>
      </c>
      <c r="D38" s="47">
        <f t="shared" si="1"/>
        <v>0</v>
      </c>
      <c r="E38" s="72"/>
      <c r="F38" s="68">
        <v>0</v>
      </c>
      <c r="G38" s="39"/>
    </row>
    <row r="39" spans="1:7" ht="18.600000000000001" customHeight="1">
      <c r="A39" s="20" t="s">
        <v>373</v>
      </c>
      <c r="B39" s="20" t="s">
        <v>390</v>
      </c>
      <c r="C39" s="36" t="s">
        <v>173</v>
      </c>
      <c r="D39" s="47">
        <f t="shared" si="1"/>
        <v>0</v>
      </c>
      <c r="E39" s="72"/>
      <c r="F39" s="68">
        <v>0</v>
      </c>
      <c r="G39" s="39"/>
    </row>
    <row r="40" spans="1:7" ht="18.600000000000001" customHeight="1">
      <c r="A40" s="20" t="s">
        <v>373</v>
      </c>
      <c r="B40" s="20" t="s">
        <v>391</v>
      </c>
      <c r="C40" s="36" t="s">
        <v>392</v>
      </c>
      <c r="D40" s="47">
        <f t="shared" si="1"/>
        <v>0</v>
      </c>
      <c r="E40" s="72"/>
      <c r="F40" s="68">
        <v>0</v>
      </c>
      <c r="G40" s="39"/>
    </row>
    <row r="41" spans="1:7" ht="18.600000000000001" customHeight="1">
      <c r="A41" s="20" t="s">
        <v>373</v>
      </c>
      <c r="B41" s="20" t="s">
        <v>393</v>
      </c>
      <c r="C41" s="36" t="s">
        <v>394</v>
      </c>
      <c r="D41" s="47">
        <f t="shared" si="1"/>
        <v>0</v>
      </c>
      <c r="E41" s="72"/>
      <c r="F41" s="68">
        <v>0</v>
      </c>
      <c r="G41" s="39"/>
    </row>
    <row r="42" spans="1:7" ht="18.600000000000001" customHeight="1">
      <c r="A42" s="20" t="s">
        <v>373</v>
      </c>
      <c r="B42" s="20" t="s">
        <v>395</v>
      </c>
      <c r="C42" s="36" t="s">
        <v>396</v>
      </c>
      <c r="D42" s="47">
        <f t="shared" si="1"/>
        <v>0</v>
      </c>
      <c r="E42" s="72"/>
      <c r="F42" s="68">
        <v>0</v>
      </c>
      <c r="G42" s="39"/>
    </row>
    <row r="43" spans="1:7" ht="18.600000000000001" customHeight="1">
      <c r="A43" s="20" t="s">
        <v>373</v>
      </c>
      <c r="B43" s="20" t="s">
        <v>397</v>
      </c>
      <c r="C43" s="36" t="s">
        <v>398</v>
      </c>
      <c r="D43" s="47">
        <f t="shared" si="1"/>
        <v>8000</v>
      </c>
      <c r="E43" s="72"/>
      <c r="F43" s="68">
        <v>8000</v>
      </c>
    </row>
    <row r="44" spans="1:7" ht="18.600000000000001" customHeight="1">
      <c r="A44" s="20" t="s">
        <v>373</v>
      </c>
      <c r="B44" s="20" t="s">
        <v>399</v>
      </c>
      <c r="C44" s="36" t="s">
        <v>171</v>
      </c>
      <c r="D44" s="47">
        <f t="shared" si="1"/>
        <v>0</v>
      </c>
      <c r="E44" s="72"/>
      <c r="F44" s="68">
        <v>0</v>
      </c>
    </row>
    <row r="45" spans="1:7" ht="18.600000000000001" customHeight="1">
      <c r="A45" s="20" t="s">
        <v>373</v>
      </c>
      <c r="B45" s="20" t="s">
        <v>400</v>
      </c>
      <c r="C45" s="36" t="s">
        <v>401</v>
      </c>
      <c r="D45" s="47">
        <f t="shared" si="1"/>
        <v>7488</v>
      </c>
      <c r="E45" s="72"/>
      <c r="F45" s="68">
        <v>7488</v>
      </c>
    </row>
    <row r="46" spans="1:7" ht="18.600000000000001" customHeight="1">
      <c r="A46" s="20" t="s">
        <v>373</v>
      </c>
      <c r="B46" s="20" t="s">
        <v>402</v>
      </c>
      <c r="C46" s="36" t="s">
        <v>403</v>
      </c>
      <c r="D46" s="47">
        <f t="shared" si="1"/>
        <v>13946</v>
      </c>
      <c r="E46" s="72"/>
      <c r="F46" s="68">
        <v>13946</v>
      </c>
    </row>
    <row r="47" spans="1:7" ht="18.600000000000001" customHeight="1">
      <c r="A47" s="20" t="s">
        <v>373</v>
      </c>
      <c r="B47" s="20" t="s">
        <v>404</v>
      </c>
      <c r="C47" s="36" t="s">
        <v>176</v>
      </c>
      <c r="D47" s="47">
        <f t="shared" si="1"/>
        <v>0</v>
      </c>
      <c r="E47" s="72"/>
      <c r="F47" s="68">
        <v>0</v>
      </c>
    </row>
    <row r="48" spans="1:7" ht="18.600000000000001" customHeight="1">
      <c r="A48" s="20" t="s">
        <v>373</v>
      </c>
      <c r="B48" s="20" t="s">
        <v>405</v>
      </c>
      <c r="C48" s="36" t="s">
        <v>406</v>
      </c>
      <c r="D48" s="47">
        <f t="shared" si="1"/>
        <v>15000</v>
      </c>
      <c r="E48" s="72"/>
      <c r="F48" s="68">
        <v>15000</v>
      </c>
    </row>
    <row r="49" spans="1:6" ht="18.600000000000001" customHeight="1">
      <c r="A49" s="20" t="s">
        <v>373</v>
      </c>
      <c r="B49" s="20" t="s">
        <v>407</v>
      </c>
      <c r="C49" s="36" t="s">
        <v>408</v>
      </c>
      <c r="D49" s="47">
        <f t="shared" si="1"/>
        <v>0</v>
      </c>
      <c r="E49" s="72"/>
      <c r="F49" s="68">
        <v>0</v>
      </c>
    </row>
    <row r="50" spans="1:6" ht="18.600000000000001" customHeight="1">
      <c r="A50" s="20" t="s">
        <v>373</v>
      </c>
      <c r="B50" s="20" t="s">
        <v>85</v>
      </c>
      <c r="C50" s="36" t="s">
        <v>179</v>
      </c>
      <c r="D50" s="47">
        <f t="shared" si="1"/>
        <v>0</v>
      </c>
      <c r="E50" s="72"/>
      <c r="F50" s="46">
        <v>0</v>
      </c>
    </row>
    <row r="51" spans="1:6" ht="18.600000000000001" customHeight="1">
      <c r="A51" s="20"/>
      <c r="B51" s="20"/>
      <c r="C51" s="36" t="s">
        <v>216</v>
      </c>
      <c r="D51" s="67">
        <f>D52+D53+D54+D55+D56+D57+D58+D59+D60+D61+D63</f>
        <v>3900</v>
      </c>
      <c r="E51" s="67">
        <f>E52+E53+E54+E55+E56+E57+E58+E59+E60+E61+E63</f>
        <v>3900</v>
      </c>
      <c r="F51" s="67">
        <f>F52+F53+F54+F55+F56+F57+F58+F59+F60+F61+F63</f>
        <v>0</v>
      </c>
    </row>
    <row r="52" spans="1:6" ht="18.600000000000001" customHeight="1">
      <c r="A52" s="20" t="s">
        <v>409</v>
      </c>
      <c r="B52" s="20" t="s">
        <v>86</v>
      </c>
      <c r="C52" s="36" t="s">
        <v>410</v>
      </c>
      <c r="D52" s="47">
        <f t="shared" ref="D52:D63" si="2">E52+F52</f>
        <v>0</v>
      </c>
      <c r="E52" s="68">
        <v>0</v>
      </c>
      <c r="F52" s="49"/>
    </row>
    <row r="53" spans="1:6" ht="18.600000000000001" customHeight="1">
      <c r="A53" s="20" t="s">
        <v>409</v>
      </c>
      <c r="B53" s="20" t="s">
        <v>90</v>
      </c>
      <c r="C53" s="36" t="s">
        <v>411</v>
      </c>
      <c r="D53" s="47">
        <f t="shared" si="2"/>
        <v>0</v>
      </c>
      <c r="E53" s="68">
        <v>0</v>
      </c>
      <c r="F53" s="49"/>
    </row>
    <row r="54" spans="1:6" ht="18.600000000000001" customHeight="1">
      <c r="A54" s="20" t="s">
        <v>409</v>
      </c>
      <c r="B54" s="20" t="s">
        <v>161</v>
      </c>
      <c r="C54" s="36" t="s">
        <v>412</v>
      </c>
      <c r="D54" s="47">
        <f t="shared" si="2"/>
        <v>0</v>
      </c>
      <c r="E54" s="68">
        <v>0</v>
      </c>
      <c r="F54" s="49"/>
    </row>
    <row r="55" spans="1:6" ht="18.600000000000001" customHeight="1">
      <c r="A55" s="20" t="s">
        <v>409</v>
      </c>
      <c r="B55" s="20" t="s">
        <v>169</v>
      </c>
      <c r="C55" s="36" t="s">
        <v>413</v>
      </c>
      <c r="D55" s="47">
        <f t="shared" si="2"/>
        <v>0</v>
      </c>
      <c r="E55" s="68">
        <v>0</v>
      </c>
      <c r="F55" s="49"/>
    </row>
    <row r="56" spans="1:6" ht="18.600000000000001" customHeight="1">
      <c r="A56" s="20" t="s">
        <v>409</v>
      </c>
      <c r="B56" s="20" t="s">
        <v>82</v>
      </c>
      <c r="C56" s="36" t="s">
        <v>414</v>
      </c>
      <c r="D56" s="47">
        <f t="shared" si="2"/>
        <v>0</v>
      </c>
      <c r="E56" s="68">
        <v>0</v>
      </c>
      <c r="F56" s="49"/>
    </row>
    <row r="57" spans="1:6" ht="18.600000000000001" customHeight="1">
      <c r="A57" s="20" t="s">
        <v>409</v>
      </c>
      <c r="B57" s="20" t="s">
        <v>172</v>
      </c>
      <c r="C57" s="36" t="s">
        <v>415</v>
      </c>
      <c r="D57" s="47">
        <f t="shared" si="2"/>
        <v>0</v>
      </c>
      <c r="E57" s="68">
        <v>0</v>
      </c>
      <c r="F57" s="49"/>
    </row>
    <row r="58" spans="1:6" ht="18.600000000000001" customHeight="1">
      <c r="A58" s="20" t="s">
        <v>409</v>
      </c>
      <c r="B58" s="20" t="s">
        <v>174</v>
      </c>
      <c r="C58" s="36" t="s">
        <v>416</v>
      </c>
      <c r="D58" s="47">
        <f t="shared" si="2"/>
        <v>0</v>
      </c>
      <c r="E58" s="68">
        <v>0</v>
      </c>
      <c r="F58" s="49"/>
    </row>
    <row r="59" spans="1:6" ht="18.600000000000001" customHeight="1">
      <c r="A59" s="36" t="s">
        <v>409</v>
      </c>
      <c r="B59" s="36" t="s">
        <v>93</v>
      </c>
      <c r="C59" s="36" t="s">
        <v>219</v>
      </c>
      <c r="D59" s="47">
        <f t="shared" si="2"/>
        <v>0</v>
      </c>
      <c r="E59" s="68">
        <v>0</v>
      </c>
      <c r="F59" s="49"/>
    </row>
    <row r="60" spans="1:6" ht="18.600000000000001" customHeight="1">
      <c r="A60" s="36" t="s">
        <v>409</v>
      </c>
      <c r="B60" s="36" t="s">
        <v>177</v>
      </c>
      <c r="C60" s="36" t="s">
        <v>417</v>
      </c>
      <c r="D60" s="47">
        <f t="shared" si="2"/>
        <v>0</v>
      </c>
      <c r="E60" s="68">
        <v>0</v>
      </c>
      <c r="F60" s="49"/>
    </row>
    <row r="61" spans="1:6" ht="18.600000000000001" customHeight="1">
      <c r="A61" s="36" t="s">
        <v>409</v>
      </c>
      <c r="B61" s="36" t="s">
        <v>365</v>
      </c>
      <c r="C61" s="36" t="s">
        <v>220</v>
      </c>
      <c r="D61" s="47">
        <f t="shared" si="2"/>
        <v>0</v>
      </c>
      <c r="E61" s="46">
        <v>0</v>
      </c>
      <c r="F61" s="49"/>
    </row>
    <row r="62" spans="1:6" ht="18.600000000000001" customHeight="1">
      <c r="A62" s="36" t="s">
        <v>409</v>
      </c>
      <c r="B62" s="36" t="s">
        <v>85</v>
      </c>
      <c r="C62" s="36" t="s">
        <v>418</v>
      </c>
      <c r="D62" s="47">
        <f t="shared" si="2"/>
        <v>3900</v>
      </c>
      <c r="E62" s="74">
        <v>3900</v>
      </c>
      <c r="F62" s="49"/>
    </row>
    <row r="63" spans="1:6" ht="18.75" customHeight="1">
      <c r="A63" s="36" t="s">
        <v>409</v>
      </c>
      <c r="B63" s="36" t="s">
        <v>85</v>
      </c>
      <c r="C63" s="36" t="s">
        <v>419</v>
      </c>
      <c r="D63" s="47">
        <f t="shared" si="2"/>
        <v>3900</v>
      </c>
      <c r="E63" s="74">
        <v>3900</v>
      </c>
      <c r="F63" s="69"/>
    </row>
    <row r="64" spans="1:6" ht="18.600000000000001" customHeight="1">
      <c r="A64" s="75"/>
      <c r="B64" s="75"/>
      <c r="C64" s="76" t="s">
        <v>420</v>
      </c>
      <c r="D64" s="77">
        <f>SUM(D65:D67)</f>
        <v>0</v>
      </c>
      <c r="E64" s="77">
        <f>SUM(E65:E67)</f>
        <v>0</v>
      </c>
      <c r="F64" s="77">
        <f>SUM(F65:F67)</f>
        <v>0</v>
      </c>
    </row>
    <row r="65" spans="1:6" ht="18.600000000000001" customHeight="1">
      <c r="A65" s="75">
        <v>309</v>
      </c>
      <c r="B65" s="75" t="s">
        <v>90</v>
      </c>
      <c r="C65" s="76" t="s">
        <v>421</v>
      </c>
      <c r="D65" s="47">
        <f>E65+F65</f>
        <v>0</v>
      </c>
      <c r="E65" s="72"/>
      <c r="F65" s="78">
        <v>0</v>
      </c>
    </row>
    <row r="66" spans="1:6" ht="18.600000000000001" customHeight="1">
      <c r="A66" s="75">
        <v>309</v>
      </c>
      <c r="B66" s="75" t="s">
        <v>82</v>
      </c>
      <c r="C66" s="76" t="s">
        <v>184</v>
      </c>
      <c r="D66" s="47">
        <f>E66+F66</f>
        <v>0</v>
      </c>
      <c r="E66" s="72"/>
      <c r="F66" s="78">
        <v>0</v>
      </c>
    </row>
    <row r="67" spans="1:6" ht="18.600000000000001" customHeight="1">
      <c r="A67" s="75">
        <v>309</v>
      </c>
      <c r="B67" s="75" t="s">
        <v>172</v>
      </c>
      <c r="C67" s="76" t="s">
        <v>188</v>
      </c>
      <c r="D67" s="47">
        <f>E67+F67</f>
        <v>0</v>
      </c>
      <c r="E67" s="72"/>
      <c r="F67" s="79">
        <v>0</v>
      </c>
    </row>
    <row r="68" spans="1:6" ht="18.600000000000001" customHeight="1">
      <c r="A68" s="75"/>
      <c r="B68" s="75"/>
      <c r="C68" s="76" t="s">
        <v>263</v>
      </c>
      <c r="D68" s="80">
        <f>SUM(D69:D73)</f>
        <v>0</v>
      </c>
      <c r="E68" s="80">
        <f>SUM(E69:E73)</f>
        <v>0</v>
      </c>
      <c r="F68" s="80">
        <f>SUM(F69:F73)</f>
        <v>0</v>
      </c>
    </row>
    <row r="69" spans="1:6" ht="18.600000000000001" customHeight="1">
      <c r="A69" s="75">
        <v>310</v>
      </c>
      <c r="B69" s="75" t="s">
        <v>90</v>
      </c>
      <c r="C69" s="76" t="s">
        <v>421</v>
      </c>
      <c r="D69" s="47">
        <f>E69+F69</f>
        <v>0</v>
      </c>
      <c r="E69" s="72"/>
      <c r="F69" s="78">
        <v>0</v>
      </c>
    </row>
    <row r="70" spans="1:6" ht="18.600000000000001" customHeight="1">
      <c r="A70" s="75">
        <v>310</v>
      </c>
      <c r="B70" s="75" t="s">
        <v>161</v>
      </c>
      <c r="C70" s="76" t="s">
        <v>422</v>
      </c>
      <c r="D70" s="47">
        <f>E70+F70</f>
        <v>0</v>
      </c>
      <c r="E70" s="72"/>
      <c r="F70" s="78">
        <v>0</v>
      </c>
    </row>
    <row r="71" spans="1:6" ht="18.600000000000001" customHeight="1">
      <c r="A71" s="75">
        <v>310</v>
      </c>
      <c r="B71" s="75" t="s">
        <v>82</v>
      </c>
      <c r="C71" s="76" t="s">
        <v>184</v>
      </c>
      <c r="D71" s="47">
        <f>E71+F71</f>
        <v>0</v>
      </c>
      <c r="E71" s="72"/>
      <c r="F71" s="78">
        <v>0</v>
      </c>
    </row>
    <row r="72" spans="1:6" ht="18.600000000000001" customHeight="1">
      <c r="A72" s="75">
        <v>310</v>
      </c>
      <c r="B72" s="75" t="s">
        <v>172</v>
      </c>
      <c r="C72" s="76" t="s">
        <v>188</v>
      </c>
      <c r="D72" s="47">
        <f>E72+F72</f>
        <v>0</v>
      </c>
      <c r="E72" s="72"/>
      <c r="F72" s="78">
        <v>0</v>
      </c>
    </row>
    <row r="73" spans="1:6" ht="18.600000000000001" customHeight="1">
      <c r="A73" s="75">
        <v>310</v>
      </c>
      <c r="B73" s="75" t="s">
        <v>423</v>
      </c>
      <c r="C73" s="76" t="s">
        <v>424</v>
      </c>
      <c r="D73" s="47">
        <f>E73+F73</f>
        <v>0</v>
      </c>
      <c r="E73" s="72"/>
      <c r="F73" s="79">
        <v>0</v>
      </c>
    </row>
    <row r="74" spans="1:6" ht="18.600000000000001" customHeight="1">
      <c r="A74" s="75"/>
      <c r="B74" s="75"/>
      <c r="C74" s="76" t="s">
        <v>253</v>
      </c>
      <c r="D74" s="80">
        <f>SUM(D75:D76)</f>
        <v>0</v>
      </c>
      <c r="E74" s="80">
        <f>SUM(E75:E76)</f>
        <v>0</v>
      </c>
      <c r="F74" s="80">
        <f>SUM(F75:F76)</f>
        <v>0</v>
      </c>
    </row>
    <row r="75" spans="1:6" ht="18.600000000000001" customHeight="1">
      <c r="A75" s="75">
        <v>399</v>
      </c>
      <c r="B75" s="75" t="s">
        <v>93</v>
      </c>
      <c r="C75" s="76" t="s">
        <v>425</v>
      </c>
      <c r="D75" s="47">
        <f>E75+F75</f>
        <v>0</v>
      </c>
      <c r="E75" s="72"/>
      <c r="F75" s="81">
        <v>0</v>
      </c>
    </row>
    <row r="76" spans="1:6" ht="18.600000000000001" customHeight="1">
      <c r="A76" s="75">
        <v>399</v>
      </c>
      <c r="B76" s="75" t="s">
        <v>85</v>
      </c>
      <c r="C76" s="76" t="s">
        <v>141</v>
      </c>
      <c r="D76" s="47">
        <f>E76+F76</f>
        <v>0</v>
      </c>
      <c r="E76" s="72"/>
      <c r="F76" s="79">
        <v>0</v>
      </c>
    </row>
  </sheetData>
  <mergeCells count="6">
    <mergeCell ref="A3:C3"/>
    <mergeCell ref="D4:F4"/>
    <mergeCell ref="C5:C6"/>
    <mergeCell ref="D5:D6"/>
    <mergeCell ref="E5:E6"/>
    <mergeCell ref="F5:F6"/>
  </mergeCells>
  <phoneticPr fontId="1" type="noConversion"/>
  <printOptions horizontalCentered="1"/>
  <pageMargins left="0.59027777777777801" right="0.59027777777777801" top="0.59027777777777801" bottom="0.59027777777777801" header="0" footer="0"/>
  <pageSetup paperSize="9" fitToHeight="100" orientation="landscape"/>
  <headerFooter scaleWithDoc="0"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F19"/>
  <sheetViews>
    <sheetView showGridLines="0" showZeros="0" workbookViewId="0"/>
  </sheetViews>
  <sheetFormatPr defaultColWidth="9.1640625" defaultRowHeight="12.75" customHeight="1"/>
  <cols>
    <col min="1" max="3" width="11" customWidth="1"/>
    <col min="4" max="4" width="12.6640625" customWidth="1"/>
    <col min="5" max="5" width="38" customWidth="1"/>
    <col min="6" max="6" width="17.33203125" customWidth="1"/>
    <col min="7" max="7" width="9.1640625" customWidth="1"/>
  </cols>
  <sheetData>
    <row r="1" spans="1:6" ht="20.100000000000001" customHeight="1">
      <c r="A1" s="1"/>
      <c r="B1" s="2"/>
      <c r="C1" s="2"/>
      <c r="D1" s="2"/>
      <c r="E1" s="2"/>
      <c r="F1" s="57" t="s">
        <v>426</v>
      </c>
    </row>
    <row r="2" spans="1:6" ht="20.100000000000001" customHeight="1">
      <c r="A2" s="211" t="s">
        <v>427</v>
      </c>
      <c r="B2" s="211"/>
      <c r="C2" s="211"/>
      <c r="D2" s="211"/>
      <c r="E2" s="211"/>
      <c r="F2" s="211"/>
    </row>
    <row r="3" spans="1:6" ht="20.100000000000001" customHeight="1">
      <c r="A3" s="4"/>
      <c r="B3" s="4"/>
      <c r="C3" s="4"/>
      <c r="D3" s="4"/>
      <c r="E3" s="4"/>
      <c r="F3" s="6" t="s">
        <v>2</v>
      </c>
    </row>
    <row r="4" spans="1:6" ht="20.100000000000001" customHeight="1">
      <c r="A4" s="10" t="s">
        <v>54</v>
      </c>
      <c r="B4" s="10"/>
      <c r="C4" s="10"/>
      <c r="D4" s="10"/>
      <c r="E4" s="10"/>
      <c r="F4" s="212" t="s">
        <v>68</v>
      </c>
    </row>
    <row r="5" spans="1:6" ht="20.100000000000001" customHeight="1">
      <c r="A5" s="10" t="s">
        <v>65</v>
      </c>
      <c r="B5" s="10"/>
      <c r="C5" s="10"/>
      <c r="D5" s="212" t="s">
        <v>66</v>
      </c>
      <c r="E5" s="212" t="s">
        <v>428</v>
      </c>
      <c r="F5" s="212"/>
    </row>
    <row r="6" spans="1:6" ht="30.75" customHeight="1">
      <c r="A6" s="58" t="s">
        <v>75</v>
      </c>
      <c r="B6" s="59" t="s">
        <v>76</v>
      </c>
      <c r="C6" s="58" t="s">
        <v>77</v>
      </c>
      <c r="D6" s="212"/>
      <c r="E6" s="212"/>
      <c r="F6" s="212"/>
    </row>
    <row r="7" spans="1:6" s="56" customFormat="1" ht="12.75" customHeight="1">
      <c r="A7" s="60" t="s">
        <v>78</v>
      </c>
      <c r="B7" s="60" t="s">
        <v>78</v>
      </c>
      <c r="C7" s="60" t="s">
        <v>78</v>
      </c>
      <c r="D7" s="60" t="s">
        <v>78</v>
      </c>
      <c r="E7" s="61" t="s">
        <v>78</v>
      </c>
      <c r="F7" s="61" t="s">
        <v>78</v>
      </c>
    </row>
    <row r="8" spans="1:6" ht="20.100000000000001" customHeight="1">
      <c r="A8" s="36"/>
      <c r="B8" s="36"/>
      <c r="C8" s="36"/>
      <c r="D8" s="20"/>
      <c r="E8" s="20" t="s">
        <v>55</v>
      </c>
      <c r="F8" s="46">
        <v>25000</v>
      </c>
    </row>
    <row r="9" spans="1:6" ht="20.100000000000001" customHeight="1">
      <c r="A9" s="36"/>
      <c r="B9" s="36"/>
      <c r="C9" s="36"/>
      <c r="D9" s="20" t="s">
        <v>79</v>
      </c>
      <c r="E9" s="20" t="s">
        <v>80</v>
      </c>
      <c r="F9" s="46">
        <v>25000</v>
      </c>
    </row>
    <row r="10" spans="1:6" ht="20.100000000000001" customHeight="1">
      <c r="A10" s="36"/>
      <c r="B10" s="36"/>
      <c r="C10" s="36"/>
      <c r="D10" s="20"/>
      <c r="E10" s="20"/>
      <c r="F10" s="46">
        <v>25000</v>
      </c>
    </row>
    <row r="11" spans="1:6" ht="20.100000000000001" customHeight="1">
      <c r="A11" s="36" t="s">
        <v>92</v>
      </c>
      <c r="B11" s="36" t="s">
        <v>93</v>
      </c>
      <c r="C11" s="36" t="s">
        <v>90</v>
      </c>
      <c r="D11" s="20" t="s">
        <v>83</v>
      </c>
      <c r="E11" s="20" t="s">
        <v>429</v>
      </c>
      <c r="F11" s="46">
        <v>25000</v>
      </c>
    </row>
    <row r="12" spans="1:6" ht="20.100000000000001" customHeight="1">
      <c r="A12" s="20"/>
      <c r="B12" s="20"/>
      <c r="C12" s="20"/>
      <c r="D12" s="20"/>
      <c r="E12" s="20"/>
      <c r="F12" s="21"/>
    </row>
    <row r="13" spans="1:6" ht="20.100000000000001" customHeight="1">
      <c r="A13" s="20"/>
      <c r="B13" s="20"/>
      <c r="C13" s="20"/>
      <c r="D13" s="20"/>
      <c r="E13" s="20"/>
      <c r="F13" s="21"/>
    </row>
    <row r="14" spans="1:6" ht="20.100000000000001" customHeight="1">
      <c r="A14" s="20"/>
      <c r="B14" s="20"/>
      <c r="C14" s="20"/>
      <c r="D14" s="20"/>
      <c r="E14" s="20"/>
      <c r="F14" s="21"/>
    </row>
    <row r="15" spans="1:6" ht="20.100000000000001" customHeight="1">
      <c r="A15" s="20"/>
      <c r="B15" s="20"/>
      <c r="C15" s="20"/>
      <c r="D15" s="20"/>
      <c r="E15" s="20"/>
      <c r="F15" s="21"/>
    </row>
    <row r="16" spans="1:6" ht="20.100000000000001" customHeight="1">
      <c r="A16" s="20"/>
      <c r="B16" s="20"/>
      <c r="C16" s="20"/>
      <c r="D16" s="20"/>
      <c r="E16" s="20"/>
      <c r="F16" s="21"/>
    </row>
    <row r="17" spans="1:6" ht="20.100000000000001" customHeight="1">
      <c r="A17" s="20"/>
      <c r="B17" s="20"/>
      <c r="C17" s="20"/>
      <c r="D17" s="20"/>
      <c r="E17" s="20"/>
      <c r="F17" s="21"/>
    </row>
    <row r="18" spans="1:6" ht="20.100000000000001" customHeight="1">
      <c r="A18" s="20"/>
      <c r="B18" s="20"/>
      <c r="C18" s="20"/>
      <c r="D18" s="20"/>
      <c r="E18" s="20"/>
      <c r="F18" s="21"/>
    </row>
    <row r="19" spans="1:6" ht="20.100000000000001" customHeight="1">
      <c r="A19" s="20"/>
      <c r="B19" s="20"/>
      <c r="C19" s="20"/>
      <c r="D19" s="20"/>
      <c r="E19" s="20"/>
      <c r="F19" s="21"/>
    </row>
  </sheetData>
  <mergeCells count="4">
    <mergeCell ref="A2:F2"/>
    <mergeCell ref="D5:D6"/>
    <mergeCell ref="E5:E6"/>
    <mergeCell ref="F4:F6"/>
  </mergeCells>
  <phoneticPr fontId="1" type="noConversion"/>
  <printOptions horizontalCentered="1"/>
  <pageMargins left="0.59027777777777801" right="0.59027777777777801" top="0.59027777777777801" bottom="0.59027777777777801" header="0" footer="0"/>
  <pageSetup paperSize="9" fitToHeight="100" orientation="landscape"/>
  <headerFooter scaleWithDoc="0"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I30"/>
  <sheetViews>
    <sheetView showGridLines="0" showZeros="0" workbookViewId="0"/>
  </sheetViews>
  <sheetFormatPr defaultColWidth="9.1640625" defaultRowHeight="12.75" customHeight="1"/>
  <cols>
    <col min="1" max="1" width="15.5" customWidth="1"/>
    <col min="2" max="2" width="38.83203125" customWidth="1"/>
    <col min="3" max="8" width="18" customWidth="1"/>
    <col min="9" max="9" width="8.6640625" customWidth="1"/>
    <col min="10" max="10" width="9.1640625" customWidth="1"/>
  </cols>
  <sheetData>
    <row r="1" spans="1:9" ht="20.100000000000001" customHeight="1">
      <c r="A1" s="27"/>
      <c r="B1" s="27"/>
      <c r="C1" s="27"/>
      <c r="D1" s="27"/>
      <c r="E1" s="28"/>
      <c r="F1" s="27"/>
      <c r="G1" s="27"/>
      <c r="H1" s="29" t="s">
        <v>430</v>
      </c>
      <c r="I1" s="39"/>
    </row>
    <row r="2" spans="1:9" ht="25.5" customHeight="1">
      <c r="A2" s="211" t="s">
        <v>431</v>
      </c>
      <c r="B2" s="211"/>
      <c r="C2" s="211"/>
      <c r="D2" s="211"/>
      <c r="E2" s="211"/>
      <c r="F2" s="211"/>
      <c r="G2" s="211"/>
      <c r="H2" s="211"/>
      <c r="I2" s="39"/>
    </row>
    <row r="3" spans="1:9" ht="20.100000000000001" customHeight="1">
      <c r="A3" s="5"/>
      <c r="B3" s="30"/>
      <c r="C3" s="30"/>
      <c r="D3" s="30"/>
      <c r="E3" s="30"/>
      <c r="F3" s="30"/>
      <c r="G3" s="30"/>
      <c r="H3" s="6" t="s">
        <v>2</v>
      </c>
      <c r="I3" s="39"/>
    </row>
    <row r="4" spans="1:9" ht="20.100000000000001" customHeight="1">
      <c r="A4" s="224" t="s">
        <v>432</v>
      </c>
      <c r="B4" s="224" t="s">
        <v>433</v>
      </c>
      <c r="C4" s="213" t="s">
        <v>434</v>
      </c>
      <c r="D4" s="213"/>
      <c r="E4" s="213"/>
      <c r="F4" s="213"/>
      <c r="G4" s="213"/>
      <c r="H4" s="213"/>
      <c r="I4" s="39"/>
    </row>
    <row r="5" spans="1:9" ht="20.100000000000001" customHeight="1">
      <c r="A5" s="224"/>
      <c r="B5" s="224"/>
      <c r="C5" s="229" t="s">
        <v>55</v>
      </c>
      <c r="D5" s="227" t="s">
        <v>289</v>
      </c>
      <c r="E5" s="31" t="s">
        <v>435</v>
      </c>
      <c r="F5" s="32"/>
      <c r="G5" s="32"/>
      <c r="H5" s="231" t="s">
        <v>294</v>
      </c>
      <c r="I5" s="39"/>
    </row>
    <row r="6" spans="1:9" ht="33.75" customHeight="1">
      <c r="A6" s="225"/>
      <c r="B6" s="225"/>
      <c r="C6" s="230"/>
      <c r="D6" s="216"/>
      <c r="E6" s="33" t="s">
        <v>70</v>
      </c>
      <c r="F6" s="34" t="s">
        <v>436</v>
      </c>
      <c r="G6" s="35" t="s">
        <v>437</v>
      </c>
      <c r="H6" s="222"/>
      <c r="I6" s="39"/>
    </row>
    <row r="7" spans="1:9" s="43" customFormat="1" ht="20.100000000000001" customHeight="1">
      <c r="A7" s="18" t="s">
        <v>78</v>
      </c>
      <c r="B7" s="19" t="s">
        <v>78</v>
      </c>
      <c r="C7" s="44">
        <v>1</v>
      </c>
      <c r="D7" s="18">
        <v>2</v>
      </c>
      <c r="E7" s="18">
        <v>3</v>
      </c>
      <c r="F7" s="18">
        <v>4</v>
      </c>
      <c r="G7" s="19">
        <v>5</v>
      </c>
      <c r="H7" s="45">
        <v>6</v>
      </c>
      <c r="I7" s="55"/>
    </row>
    <row r="8" spans="1:9" ht="20.100000000000001" customHeight="1">
      <c r="A8" s="20"/>
      <c r="B8" s="20" t="s">
        <v>55</v>
      </c>
      <c r="C8" s="46">
        <v>5000</v>
      </c>
      <c r="D8" s="47">
        <v>0</v>
      </c>
      <c r="E8" s="48">
        <v>0</v>
      </c>
      <c r="F8" s="46">
        <v>0</v>
      </c>
      <c r="G8" s="49">
        <v>0</v>
      </c>
      <c r="H8" s="49">
        <v>5000</v>
      </c>
      <c r="I8" s="39"/>
    </row>
    <row r="9" spans="1:9" ht="20.100000000000001" customHeight="1">
      <c r="A9" s="20" t="s">
        <v>79</v>
      </c>
      <c r="B9" s="20"/>
      <c r="C9" s="46">
        <v>5000</v>
      </c>
      <c r="D9" s="47">
        <v>0</v>
      </c>
      <c r="E9" s="48">
        <v>0</v>
      </c>
      <c r="F9" s="46">
        <v>0</v>
      </c>
      <c r="G9" s="49">
        <v>0</v>
      </c>
      <c r="H9" s="49">
        <v>5000</v>
      </c>
      <c r="I9" s="39"/>
    </row>
    <row r="10" spans="1:9" ht="20.100000000000001" customHeight="1">
      <c r="A10" s="20" t="s">
        <v>83</v>
      </c>
      <c r="B10" s="20" t="s">
        <v>80</v>
      </c>
      <c r="C10" s="46">
        <v>5000</v>
      </c>
      <c r="D10" s="47">
        <v>0</v>
      </c>
      <c r="E10" s="48">
        <v>0</v>
      </c>
      <c r="F10" s="46">
        <v>0</v>
      </c>
      <c r="G10" s="49">
        <v>0</v>
      </c>
      <c r="H10" s="49">
        <v>5000</v>
      </c>
      <c r="I10" s="41"/>
    </row>
    <row r="11" spans="1:9" ht="20.100000000000001" customHeight="1">
      <c r="A11" s="50"/>
      <c r="B11" s="50"/>
      <c r="C11" s="50"/>
      <c r="D11" s="50"/>
      <c r="E11" s="51"/>
      <c r="F11" s="50"/>
      <c r="G11" s="50"/>
      <c r="H11" s="41"/>
      <c r="I11" s="41"/>
    </row>
    <row r="12" spans="1:9" ht="20.100000000000001" customHeight="1">
      <c r="A12" s="50"/>
      <c r="B12" s="50"/>
      <c r="C12" s="50"/>
      <c r="D12" s="50"/>
      <c r="E12" s="52"/>
      <c r="F12" s="50"/>
      <c r="G12" s="50"/>
      <c r="H12" s="41"/>
      <c r="I12" s="41"/>
    </row>
    <row r="13" spans="1:9" ht="20.100000000000001" customHeight="1">
      <c r="A13" s="50"/>
      <c r="B13" s="50"/>
      <c r="C13" s="50"/>
      <c r="D13" s="50"/>
      <c r="E13" s="52"/>
      <c r="F13" s="50"/>
      <c r="G13" s="50"/>
      <c r="H13" s="41"/>
      <c r="I13" s="41"/>
    </row>
    <row r="14" spans="1:9" ht="20.100000000000001" customHeight="1">
      <c r="A14" s="50"/>
      <c r="B14" s="50"/>
      <c r="C14" s="50"/>
      <c r="D14" s="50"/>
      <c r="E14" s="51"/>
      <c r="F14" s="50"/>
      <c r="G14" s="50"/>
      <c r="H14" s="41"/>
      <c r="I14" s="41"/>
    </row>
    <row r="15" spans="1:9" ht="20.100000000000001" customHeight="1">
      <c r="A15" s="50"/>
      <c r="B15" s="50"/>
      <c r="C15" s="50"/>
      <c r="D15" s="50"/>
      <c r="E15" s="51"/>
      <c r="F15" s="50"/>
      <c r="G15" s="50"/>
      <c r="H15" s="41"/>
      <c r="I15" s="41"/>
    </row>
    <row r="16" spans="1:9" ht="20.100000000000001" customHeight="1">
      <c r="A16" s="50"/>
      <c r="B16" s="50"/>
      <c r="C16" s="50"/>
      <c r="D16" s="50"/>
      <c r="E16" s="52"/>
      <c r="F16" s="50"/>
      <c r="G16" s="50"/>
      <c r="H16" s="41"/>
      <c r="I16" s="41"/>
    </row>
    <row r="17" spans="1:9" ht="20.100000000000001" customHeight="1">
      <c r="A17" s="50"/>
      <c r="B17" s="50"/>
      <c r="C17" s="50"/>
      <c r="D17" s="50"/>
      <c r="E17" s="52"/>
      <c r="F17" s="50"/>
      <c r="G17" s="50"/>
      <c r="H17" s="41"/>
      <c r="I17" s="41"/>
    </row>
    <row r="18" spans="1:9" ht="20.100000000000001" customHeight="1">
      <c r="A18" s="50"/>
      <c r="B18" s="50"/>
      <c r="C18" s="50"/>
      <c r="D18" s="50"/>
      <c r="E18" s="53"/>
      <c r="F18" s="50"/>
      <c r="G18" s="50"/>
      <c r="H18" s="41"/>
      <c r="I18" s="41"/>
    </row>
    <row r="19" spans="1:9" ht="20.100000000000001" customHeight="1">
      <c r="A19" s="50"/>
      <c r="B19" s="50"/>
      <c r="C19" s="50"/>
      <c r="D19" s="50"/>
      <c r="E19" s="51"/>
      <c r="F19" s="50"/>
      <c r="G19" s="50"/>
      <c r="H19" s="41"/>
      <c r="I19" s="41"/>
    </row>
    <row r="20" spans="1:9" ht="20.100000000000001" customHeight="1">
      <c r="A20" s="51"/>
      <c r="B20" s="51"/>
      <c r="C20" s="51"/>
      <c r="D20" s="51"/>
      <c r="E20" s="51"/>
      <c r="F20" s="50"/>
      <c r="G20" s="50"/>
      <c r="H20" s="41"/>
      <c r="I20" s="41"/>
    </row>
    <row r="21" spans="1:9" ht="20.100000000000001" customHeight="1">
      <c r="A21" s="41"/>
      <c r="B21" s="41"/>
      <c r="C21" s="41"/>
      <c r="D21" s="41"/>
      <c r="E21" s="54"/>
      <c r="F21" s="41"/>
      <c r="G21" s="41"/>
      <c r="H21" s="41"/>
      <c r="I21" s="41"/>
    </row>
    <row r="22" spans="1:9" ht="20.100000000000001" customHeight="1">
      <c r="A22" s="41"/>
      <c r="B22" s="41"/>
      <c r="C22" s="41"/>
      <c r="D22" s="41"/>
      <c r="E22" s="54"/>
      <c r="F22" s="41"/>
      <c r="G22" s="41"/>
      <c r="H22" s="41"/>
      <c r="I22" s="41"/>
    </row>
    <row r="23" spans="1:9" ht="20.100000000000001" customHeight="1">
      <c r="A23" s="41"/>
      <c r="B23" s="41"/>
      <c r="C23" s="41"/>
      <c r="D23" s="41"/>
      <c r="E23" s="54"/>
      <c r="F23" s="41"/>
      <c r="G23" s="41"/>
      <c r="H23" s="41"/>
      <c r="I23" s="41"/>
    </row>
    <row r="24" spans="1:9" ht="20.100000000000001" customHeight="1">
      <c r="A24" s="41"/>
      <c r="B24" s="41"/>
      <c r="C24" s="41"/>
      <c r="D24" s="41"/>
      <c r="E24" s="54"/>
      <c r="F24" s="41"/>
      <c r="G24" s="41"/>
      <c r="H24" s="41"/>
      <c r="I24" s="41"/>
    </row>
    <row r="25" spans="1:9" ht="20.100000000000001" customHeight="1">
      <c r="A25" s="41"/>
      <c r="B25" s="41"/>
      <c r="C25" s="41"/>
      <c r="D25" s="41"/>
      <c r="E25" s="54"/>
      <c r="F25" s="41"/>
      <c r="G25" s="41"/>
      <c r="H25" s="41"/>
      <c r="I25" s="41"/>
    </row>
    <row r="26" spans="1:9" ht="20.100000000000001" customHeight="1">
      <c r="A26" s="41"/>
      <c r="B26" s="41"/>
      <c r="C26" s="41"/>
      <c r="D26" s="41"/>
      <c r="E26" s="54"/>
      <c r="F26" s="41"/>
      <c r="G26" s="41"/>
      <c r="H26" s="41"/>
      <c r="I26" s="41"/>
    </row>
    <row r="27" spans="1:9" ht="20.100000000000001" customHeight="1">
      <c r="A27" s="41"/>
      <c r="B27" s="41"/>
      <c r="C27" s="41"/>
      <c r="D27" s="41"/>
      <c r="E27" s="54"/>
      <c r="F27" s="41"/>
      <c r="G27" s="41"/>
      <c r="H27" s="41"/>
      <c r="I27" s="41"/>
    </row>
    <row r="28" spans="1:9" ht="20.100000000000001" customHeight="1">
      <c r="A28" s="41"/>
      <c r="B28" s="41"/>
      <c r="C28" s="41"/>
      <c r="D28" s="41"/>
      <c r="E28" s="54"/>
      <c r="F28" s="41"/>
      <c r="G28" s="41"/>
      <c r="H28" s="41"/>
      <c r="I28" s="41"/>
    </row>
    <row r="29" spans="1:9" ht="20.100000000000001" customHeight="1">
      <c r="A29" s="41"/>
      <c r="B29" s="41"/>
      <c r="C29" s="41"/>
      <c r="D29" s="41"/>
      <c r="E29" s="54"/>
      <c r="F29" s="41"/>
      <c r="G29" s="41"/>
      <c r="H29" s="41"/>
      <c r="I29" s="41"/>
    </row>
    <row r="30" spans="1:9" ht="20.100000000000001" customHeight="1">
      <c r="A30" s="41"/>
      <c r="B30" s="41"/>
      <c r="C30" s="41"/>
      <c r="D30" s="41"/>
      <c r="E30" s="54"/>
      <c r="F30" s="41"/>
      <c r="G30" s="41"/>
      <c r="H30" s="41"/>
      <c r="I30" s="41"/>
    </row>
  </sheetData>
  <mergeCells count="7">
    <mergeCell ref="A2:H2"/>
    <mergeCell ref="C4:H4"/>
    <mergeCell ref="A4:A6"/>
    <mergeCell ref="B4:B6"/>
    <mergeCell ref="C5:C6"/>
    <mergeCell ref="D5:D6"/>
    <mergeCell ref="H5:H6"/>
  </mergeCells>
  <phoneticPr fontId="1" type="noConversion"/>
  <printOptions horizontalCentered="1"/>
  <pageMargins left="0.59027777777777801" right="0.59027777777777801" top="0.59027777777777801" bottom="0.59027777777777801" header="0" footer="0"/>
  <pageSetup paperSize="9" fitToHeight="100" orientation="landscape"/>
  <headerFooter scaleWithDoc="0"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IK48"/>
  <sheetViews>
    <sheetView showGridLines="0" showZeros="0" workbookViewId="0"/>
  </sheetViews>
  <sheetFormatPr defaultColWidth="9.1640625" defaultRowHeight="12.75" customHeight="1"/>
  <cols>
    <col min="1" max="3" width="5.6640625" customWidth="1"/>
    <col min="4" max="4" width="17" customWidth="1"/>
    <col min="5" max="5" width="62.1640625" customWidth="1"/>
    <col min="6" max="8" width="18.1640625" customWidth="1"/>
    <col min="9" max="245" width="10.6640625" customWidth="1"/>
    <col min="246" max="246" width="9.1640625" customWidth="1"/>
  </cols>
  <sheetData>
    <row r="1" spans="1:245" ht="20.100000000000001" customHeight="1">
      <c r="A1" s="1"/>
      <c r="B1" s="2"/>
      <c r="C1" s="2"/>
      <c r="D1" s="2"/>
      <c r="E1" s="2"/>
      <c r="F1" s="2"/>
      <c r="G1" s="2"/>
      <c r="H1" s="3" t="s">
        <v>438</v>
      </c>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row>
    <row r="2" spans="1:245" ht="20.100000000000001" customHeight="1">
      <c r="A2" s="211" t="s">
        <v>439</v>
      </c>
      <c r="B2" s="211"/>
      <c r="C2" s="211"/>
      <c r="D2" s="211"/>
      <c r="E2" s="211"/>
      <c r="F2" s="211"/>
      <c r="G2" s="211"/>
      <c r="H2" s="211"/>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row>
    <row r="3" spans="1:245" ht="20.100000000000001" customHeight="1">
      <c r="A3" s="4" t="s">
        <v>440</v>
      </c>
      <c r="B3" s="4"/>
      <c r="C3" s="4"/>
      <c r="D3" s="4"/>
      <c r="E3" s="4"/>
      <c r="F3" s="5"/>
      <c r="G3" s="5"/>
      <c r="H3" s="6" t="s">
        <v>2</v>
      </c>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row>
    <row r="4" spans="1:245" ht="20.100000000000001" customHeight="1">
      <c r="A4" s="7" t="s">
        <v>54</v>
      </c>
      <c r="B4" s="7"/>
      <c r="C4" s="7"/>
      <c r="D4" s="8"/>
      <c r="E4" s="9"/>
      <c r="F4" s="213" t="s">
        <v>441</v>
      </c>
      <c r="G4" s="213"/>
      <c r="H4" s="21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row>
    <row r="5" spans="1:245" ht="20.100000000000001" customHeight="1">
      <c r="A5" s="10" t="s">
        <v>65</v>
      </c>
      <c r="B5" s="11"/>
      <c r="C5" s="12"/>
      <c r="D5" s="232" t="s">
        <v>66</v>
      </c>
      <c r="E5" s="224" t="s">
        <v>152</v>
      </c>
      <c r="F5" s="212" t="s">
        <v>55</v>
      </c>
      <c r="G5" s="212" t="s">
        <v>100</v>
      </c>
      <c r="H5" s="213" t="s">
        <v>101</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row>
    <row r="6" spans="1:245" ht="20.100000000000001" customHeight="1">
      <c r="A6" s="15" t="s">
        <v>75</v>
      </c>
      <c r="B6" s="16" t="s">
        <v>76</v>
      </c>
      <c r="C6" s="17" t="s">
        <v>77</v>
      </c>
      <c r="D6" s="233"/>
      <c r="E6" s="225"/>
      <c r="F6" s="216"/>
      <c r="G6" s="216"/>
      <c r="H6" s="234"/>
      <c r="I6" s="24"/>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row>
    <row r="7" spans="1:245" ht="20.100000000000001" customHeight="1">
      <c r="A7" s="20"/>
      <c r="B7" s="20"/>
      <c r="C7" s="20"/>
      <c r="D7" s="20"/>
      <c r="E7" s="20"/>
      <c r="F7" s="21"/>
      <c r="G7" s="22"/>
      <c r="H7" s="21"/>
      <c r="I7" s="24"/>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row>
    <row r="8" spans="1:245" ht="20.100000000000001" customHeight="1">
      <c r="A8" s="20"/>
      <c r="B8" s="20"/>
      <c r="C8" s="20"/>
      <c r="D8" s="20"/>
      <c r="E8" s="20"/>
      <c r="F8" s="21"/>
      <c r="G8" s="22"/>
      <c r="H8" s="21"/>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row>
    <row r="9" spans="1:245" ht="20.100000000000001" customHeight="1">
      <c r="A9" s="20"/>
      <c r="B9" s="20"/>
      <c r="C9" s="20"/>
      <c r="D9" s="20"/>
      <c r="E9" s="20"/>
      <c r="F9" s="21"/>
      <c r="G9" s="22"/>
      <c r="H9" s="21"/>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row>
    <row r="10" spans="1:245" ht="20.100000000000001" customHeight="1">
      <c r="A10" s="20"/>
      <c r="B10" s="20"/>
      <c r="C10" s="20"/>
      <c r="D10" s="20"/>
      <c r="E10" s="20"/>
      <c r="F10" s="21"/>
      <c r="G10" s="22"/>
      <c r="H10" s="21"/>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row>
    <row r="11" spans="1:245" ht="20.100000000000001" customHeight="1"/>
    <row r="12" spans="1:245" ht="20.100000000000001" customHeight="1"/>
    <row r="13" spans="1:245" ht="20.100000000000001" customHeight="1"/>
    <row r="14" spans="1:245" ht="20.100000000000001" customHeight="1"/>
    <row r="15" spans="1:245" ht="20.100000000000001" customHeight="1"/>
    <row r="16" spans="1:245"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245" ht="20.100000000000001" customHeight="1"/>
    <row r="34" spans="1:245" ht="20.100000000000001" customHeight="1"/>
    <row r="35" spans="1:245" ht="20.100000000000001" customHeight="1"/>
    <row r="36" spans="1:245" ht="20.100000000000001" customHeight="1"/>
    <row r="37" spans="1:245" ht="20.100000000000001" customHeight="1"/>
    <row r="38" spans="1:245" ht="20.100000000000001" customHeight="1"/>
    <row r="39" spans="1:245" ht="20.100000000000001" customHeight="1"/>
    <row r="40" spans="1:245" ht="20.100000000000001" customHeight="1"/>
    <row r="41" spans="1:245" ht="20.100000000000001" customHeight="1"/>
    <row r="42" spans="1:245" ht="20.100000000000001" customHeight="1"/>
    <row r="43" spans="1:245" ht="20.100000000000001" customHeight="1"/>
    <row r="44" spans="1:245" ht="20.100000000000001" customHeight="1">
      <c r="A44" s="25"/>
      <c r="B44" s="25"/>
      <c r="C44" s="25"/>
      <c r="D44" s="25"/>
      <c r="E44" s="25"/>
      <c r="F44" s="23"/>
      <c r="G44" s="23"/>
      <c r="H44" s="42"/>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row>
    <row r="45" spans="1:245" ht="20.100000000000001" customHeight="1">
      <c r="A45" s="25"/>
      <c r="B45" s="25"/>
      <c r="C45" s="25"/>
      <c r="D45" s="25"/>
      <c r="E45" s="25"/>
      <c r="F45" s="23"/>
      <c r="G45" s="23"/>
      <c r="H45" s="42"/>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row>
    <row r="46" spans="1:245" ht="20.100000000000001" customHeight="1">
      <c r="A46" s="25"/>
      <c r="B46" s="25"/>
      <c r="C46" s="25"/>
      <c r="D46" s="25"/>
      <c r="E46" s="25"/>
      <c r="F46" s="23"/>
      <c r="G46" s="23"/>
      <c r="H46" s="42"/>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row>
    <row r="47" spans="1:245" ht="20.100000000000001" customHeight="1">
      <c r="A47" s="25"/>
      <c r="B47" s="25"/>
      <c r="C47" s="25"/>
      <c r="D47" s="25"/>
      <c r="E47" s="25"/>
      <c r="F47" s="23"/>
      <c r="G47" s="23"/>
      <c r="H47" s="42"/>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row>
    <row r="48" spans="1:245" ht="20.100000000000001" customHeight="1">
      <c r="A48" s="25"/>
      <c r="B48" s="25"/>
      <c r="C48" s="25"/>
      <c r="D48" s="25"/>
      <c r="E48" s="25"/>
      <c r="F48" s="23"/>
      <c r="G48" s="23"/>
      <c r="H48" s="42"/>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row>
  </sheetData>
  <mergeCells count="7">
    <mergeCell ref="A2:H2"/>
    <mergeCell ref="F4:H4"/>
    <mergeCell ref="D5:D6"/>
    <mergeCell ref="E5:E6"/>
    <mergeCell ref="F5:F6"/>
    <mergeCell ref="G5:G6"/>
    <mergeCell ref="H5:H6"/>
  </mergeCells>
  <phoneticPr fontId="1" type="noConversion"/>
  <printOptions horizontalCentered="1"/>
  <pageMargins left="0.59027777777777801" right="0.59027777777777801" top="0.59027777777777801" bottom="0.59027777777777801" header="0" footer="0"/>
  <pageSetup paperSize="9" fitToHeight="1000" orientation="landscape"/>
  <headerFooter scaleWithDoc="0"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I30"/>
  <sheetViews>
    <sheetView showGridLines="0" showZeros="0" workbookViewId="0"/>
  </sheetViews>
  <sheetFormatPr defaultColWidth="9.1640625" defaultRowHeight="12.75" customHeight="1"/>
  <cols>
    <col min="1" max="1" width="15.5" customWidth="1"/>
    <col min="2" max="2" width="38.83203125" customWidth="1"/>
    <col min="3" max="8" width="18" customWidth="1"/>
    <col min="9" max="9" width="8.6640625" customWidth="1"/>
    <col min="10" max="10" width="9.1640625" customWidth="1"/>
  </cols>
  <sheetData>
    <row r="1" spans="1:9" ht="20.100000000000001" customHeight="1">
      <c r="A1" s="27"/>
      <c r="B1" s="27"/>
      <c r="C1" s="27"/>
      <c r="D1" s="27"/>
      <c r="E1" s="28"/>
      <c r="F1" s="27"/>
      <c r="G1" s="27"/>
      <c r="H1" s="29" t="s">
        <v>442</v>
      </c>
      <c r="I1" s="39"/>
    </row>
    <row r="2" spans="1:9" ht="25.5" customHeight="1">
      <c r="A2" s="211" t="s">
        <v>443</v>
      </c>
      <c r="B2" s="211"/>
      <c r="C2" s="211"/>
      <c r="D2" s="211"/>
      <c r="E2" s="211"/>
      <c r="F2" s="211"/>
      <c r="G2" s="211"/>
      <c r="H2" s="211"/>
      <c r="I2" s="39"/>
    </row>
    <row r="3" spans="1:9" ht="20.100000000000001" customHeight="1">
      <c r="A3" s="5" t="s">
        <v>440</v>
      </c>
      <c r="B3" s="30"/>
      <c r="C3" s="30"/>
      <c r="D3" s="30"/>
      <c r="E3" s="30"/>
      <c r="F3" s="30"/>
      <c r="G3" s="30"/>
      <c r="H3" s="6" t="s">
        <v>2</v>
      </c>
      <c r="I3" s="39"/>
    </row>
    <row r="4" spans="1:9" ht="20.100000000000001" customHeight="1">
      <c r="A4" s="224" t="s">
        <v>432</v>
      </c>
      <c r="B4" s="224" t="s">
        <v>433</v>
      </c>
      <c r="C4" s="213" t="s">
        <v>434</v>
      </c>
      <c r="D4" s="213"/>
      <c r="E4" s="213"/>
      <c r="F4" s="213"/>
      <c r="G4" s="213"/>
      <c r="H4" s="213"/>
      <c r="I4" s="39"/>
    </row>
    <row r="5" spans="1:9" ht="20.100000000000001" customHeight="1">
      <c r="A5" s="224"/>
      <c r="B5" s="224"/>
      <c r="C5" s="229" t="s">
        <v>55</v>
      </c>
      <c r="D5" s="227" t="s">
        <v>289</v>
      </c>
      <c r="E5" s="31" t="s">
        <v>435</v>
      </c>
      <c r="F5" s="32"/>
      <c r="G5" s="32"/>
      <c r="H5" s="231" t="s">
        <v>294</v>
      </c>
      <c r="I5" s="39"/>
    </row>
    <row r="6" spans="1:9" ht="33.75" customHeight="1">
      <c r="A6" s="225"/>
      <c r="B6" s="225"/>
      <c r="C6" s="230"/>
      <c r="D6" s="216"/>
      <c r="E6" s="33" t="s">
        <v>70</v>
      </c>
      <c r="F6" s="34" t="s">
        <v>436</v>
      </c>
      <c r="G6" s="35" t="s">
        <v>437</v>
      </c>
      <c r="H6" s="222"/>
      <c r="I6" s="39"/>
    </row>
    <row r="7" spans="1:9" ht="20.100000000000001" customHeight="1">
      <c r="A7" s="20"/>
      <c r="B7" s="36"/>
      <c r="C7" s="22"/>
      <c r="D7" s="37"/>
      <c r="E7" s="37"/>
      <c r="F7" s="37"/>
      <c r="G7" s="21"/>
      <c r="H7" s="38"/>
      <c r="I7" s="40"/>
    </row>
    <row r="8" spans="1:9" ht="20.100000000000001" customHeight="1">
      <c r="A8" s="20"/>
      <c r="B8" s="36"/>
      <c r="C8" s="22"/>
      <c r="D8" s="37"/>
      <c r="E8" s="37"/>
      <c r="F8" s="37"/>
      <c r="G8" s="21"/>
      <c r="H8" s="38"/>
      <c r="I8" s="39"/>
    </row>
    <row r="9" spans="1:9" ht="20.100000000000001" customHeight="1">
      <c r="A9" s="20"/>
      <c r="B9" s="36"/>
      <c r="C9" s="22"/>
      <c r="D9" s="37"/>
      <c r="E9" s="37"/>
      <c r="F9" s="37"/>
      <c r="G9" s="21"/>
      <c r="H9" s="38"/>
      <c r="I9" s="41"/>
    </row>
    <row r="10" spans="1:9" ht="20.100000000000001" customHeight="1">
      <c r="A10" s="20"/>
      <c r="B10" s="36"/>
      <c r="C10" s="22"/>
      <c r="D10" s="37"/>
      <c r="E10" s="37"/>
      <c r="F10" s="37"/>
      <c r="G10" s="21"/>
      <c r="H10" s="38"/>
      <c r="I10" s="41"/>
    </row>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sheetData>
  <mergeCells count="7">
    <mergeCell ref="A2:H2"/>
    <mergeCell ref="C4:H4"/>
    <mergeCell ref="A4:A6"/>
    <mergeCell ref="B4:B6"/>
    <mergeCell ref="C5:C6"/>
    <mergeCell ref="D5:D6"/>
    <mergeCell ref="H5:H6"/>
  </mergeCells>
  <phoneticPr fontId="1" type="noConversion"/>
  <printOptions horizontalCentered="1"/>
  <pageMargins left="0.59027777777777801" right="0.59027777777777801" top="0.59027777777777801" bottom="0.59027777777777801" header="0" footer="0"/>
  <pageSetup paperSize="9" fitToHeight="100" orientation="landscape"/>
  <headerFooter scaleWithDoc="0"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IK48"/>
  <sheetViews>
    <sheetView showGridLines="0" showZeros="0" workbookViewId="0">
      <selection activeCell="H5" sqref="H5:H6"/>
    </sheetView>
  </sheetViews>
  <sheetFormatPr defaultColWidth="9.1640625" defaultRowHeight="12.75" customHeight="1"/>
  <cols>
    <col min="1" max="3" width="5.6640625" customWidth="1"/>
    <col min="4" max="4" width="17" customWidth="1"/>
    <col min="5" max="5" width="92.33203125" customWidth="1"/>
    <col min="6" max="8" width="18.1640625" customWidth="1"/>
    <col min="9" max="245" width="10.6640625" customWidth="1"/>
    <col min="246" max="246" width="9.1640625" customWidth="1"/>
  </cols>
  <sheetData>
    <row r="1" spans="1:245" ht="20.100000000000001" customHeight="1">
      <c r="A1" s="1"/>
      <c r="B1" s="2"/>
      <c r="C1" s="2"/>
      <c r="D1" s="2"/>
      <c r="E1" s="2"/>
      <c r="F1" s="2"/>
      <c r="G1" s="2"/>
      <c r="H1" s="3" t="s">
        <v>444</v>
      </c>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row>
    <row r="2" spans="1:245" ht="20.100000000000001" customHeight="1">
      <c r="A2" s="211" t="s">
        <v>445</v>
      </c>
      <c r="B2" s="211"/>
      <c r="C2" s="211"/>
      <c r="D2" s="211"/>
      <c r="E2" s="211"/>
      <c r="F2" s="211"/>
      <c r="G2" s="211"/>
      <c r="H2" s="211"/>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row>
    <row r="3" spans="1:245" ht="20.100000000000001" customHeight="1">
      <c r="A3" s="4" t="s">
        <v>440</v>
      </c>
      <c r="B3" s="4"/>
      <c r="C3" s="4"/>
      <c r="D3" s="4"/>
      <c r="E3" s="4"/>
      <c r="F3" s="5"/>
      <c r="G3" s="5"/>
      <c r="H3" s="6" t="s">
        <v>2</v>
      </c>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row>
    <row r="4" spans="1:245" ht="20.100000000000001" customHeight="1">
      <c r="A4" s="7" t="s">
        <v>54</v>
      </c>
      <c r="B4" s="7"/>
      <c r="C4" s="7"/>
      <c r="D4" s="8"/>
      <c r="E4" s="9"/>
      <c r="F4" s="213" t="s">
        <v>446</v>
      </c>
      <c r="G4" s="213"/>
      <c r="H4" s="21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row>
    <row r="5" spans="1:245" ht="20.100000000000001" customHeight="1">
      <c r="A5" s="10" t="s">
        <v>65</v>
      </c>
      <c r="B5" s="11"/>
      <c r="C5" s="12"/>
      <c r="D5" s="232" t="s">
        <v>66</v>
      </c>
      <c r="E5" s="224" t="s">
        <v>152</v>
      </c>
      <c r="F5" s="212" t="s">
        <v>55</v>
      </c>
      <c r="G5" s="212" t="s">
        <v>100</v>
      </c>
      <c r="H5" s="213" t="s">
        <v>101</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row>
    <row r="6" spans="1:245" ht="20.100000000000001" customHeight="1">
      <c r="A6" s="15" t="s">
        <v>75</v>
      </c>
      <c r="B6" s="16" t="s">
        <v>76</v>
      </c>
      <c r="C6" s="17" t="s">
        <v>77</v>
      </c>
      <c r="D6" s="233"/>
      <c r="E6" s="225"/>
      <c r="F6" s="216"/>
      <c r="G6" s="216"/>
      <c r="H6" s="234"/>
      <c r="I6" s="24"/>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row>
    <row r="7" spans="1:245" ht="20.100000000000001" customHeight="1">
      <c r="A7" s="20"/>
      <c r="B7" s="20"/>
      <c r="C7" s="20"/>
      <c r="D7" s="20"/>
      <c r="E7" s="20"/>
      <c r="F7" s="21"/>
      <c r="G7" s="22"/>
      <c r="H7" s="21"/>
      <c r="I7" s="24"/>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row>
    <row r="8" spans="1:245" ht="20.100000000000001" customHeight="1">
      <c r="A8" s="20"/>
      <c r="B8" s="20"/>
      <c r="C8" s="20"/>
      <c r="D8" s="20"/>
      <c r="E8" s="20"/>
      <c r="F8" s="21"/>
      <c r="G8" s="22"/>
      <c r="H8" s="21"/>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row>
    <row r="9" spans="1:245" ht="20.100000000000001" customHeight="1">
      <c r="A9" s="20"/>
      <c r="B9" s="20"/>
      <c r="C9" s="20"/>
      <c r="D9" s="20"/>
      <c r="E9" s="20"/>
      <c r="F9" s="21"/>
      <c r="G9" s="22"/>
      <c r="H9" s="21"/>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row>
    <row r="10" spans="1:245" ht="20.100000000000001" customHeight="1">
      <c r="A10" s="20"/>
      <c r="B10" s="20"/>
      <c r="C10" s="20"/>
      <c r="D10" s="20"/>
      <c r="E10" s="20"/>
      <c r="F10" s="21"/>
      <c r="G10" s="22"/>
      <c r="H10" s="21"/>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row>
    <row r="11" spans="1:245" ht="20.100000000000001" customHeight="1"/>
    <row r="12" spans="1:245" ht="20.100000000000001" customHeight="1"/>
    <row r="13" spans="1:245" ht="20.100000000000001" customHeight="1"/>
    <row r="14" spans="1:245" ht="20.100000000000001" customHeight="1"/>
    <row r="15" spans="1:245" ht="20.100000000000001" customHeight="1"/>
    <row r="16" spans="1:245"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mergeCells count="7">
    <mergeCell ref="A2:H2"/>
    <mergeCell ref="F4:H4"/>
    <mergeCell ref="D5:D6"/>
    <mergeCell ref="E5:E6"/>
    <mergeCell ref="F5:F6"/>
    <mergeCell ref="G5:G6"/>
    <mergeCell ref="H5:H6"/>
  </mergeCells>
  <phoneticPr fontId="1" type="noConversion"/>
  <printOptions horizontalCentered="1"/>
  <pageMargins left="0.59027777777777801" right="0.59027777777777801" top="0.59027777777777801" bottom="0.59027777777777801" header="0" footer="0"/>
  <pageSetup paperSize="9" fitToHeight="1000" orientation="landscape"/>
  <headerFooter scaleWithDoc="0"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dimension ref="A1:M43"/>
  <sheetViews>
    <sheetView tabSelected="1" workbookViewId="0">
      <selection activeCell="H12" sqref="H12:L13"/>
    </sheetView>
  </sheetViews>
  <sheetFormatPr defaultColWidth="12" defaultRowHeight="13.5"/>
  <cols>
    <col min="1" max="1" width="8.33203125" style="180" customWidth="1"/>
    <col min="2" max="2" width="9.1640625" style="180" customWidth="1"/>
    <col min="3" max="3" width="8.83203125" style="180" customWidth="1"/>
    <col min="4" max="7" width="12" style="180"/>
    <col min="8" max="8" width="14.33203125" style="180" customWidth="1"/>
    <col min="9" max="11" width="12" style="180"/>
    <col min="12" max="12" width="13.83203125" style="180" customWidth="1"/>
    <col min="13" max="16384" width="12" style="180"/>
  </cols>
  <sheetData>
    <row r="1" spans="1:12">
      <c r="A1" s="280" t="s">
        <v>447</v>
      </c>
      <c r="B1" s="280"/>
      <c r="C1" s="280"/>
    </row>
    <row r="2" spans="1:12" ht="25.5">
      <c r="A2" s="281" t="s">
        <v>448</v>
      </c>
      <c r="B2" s="281"/>
      <c r="C2" s="281"/>
      <c r="D2" s="281"/>
      <c r="E2" s="281"/>
      <c r="F2" s="281"/>
      <c r="G2" s="281"/>
      <c r="H2" s="281"/>
      <c r="I2" s="281"/>
      <c r="J2" s="281"/>
      <c r="K2" s="281"/>
      <c r="L2" s="281"/>
    </row>
    <row r="3" spans="1:12" ht="15" customHeight="1">
      <c r="A3" s="282" t="s">
        <v>449</v>
      </c>
      <c r="B3" s="282"/>
      <c r="C3" s="282"/>
      <c r="D3" s="282"/>
      <c r="E3" s="282"/>
      <c r="F3" s="282"/>
      <c r="G3" s="282"/>
      <c r="H3" s="282"/>
      <c r="I3" s="282"/>
      <c r="J3" s="282"/>
      <c r="K3" s="282"/>
      <c r="L3" s="282"/>
    </row>
    <row r="4" spans="1:12" ht="19.5" customHeight="1">
      <c r="A4" s="239" t="s">
        <v>450</v>
      </c>
      <c r="B4" s="239"/>
      <c r="C4" s="239"/>
      <c r="D4" s="239"/>
      <c r="E4" s="239"/>
      <c r="F4" s="239"/>
      <c r="G4" s="239"/>
      <c r="H4" s="239"/>
      <c r="I4" s="239"/>
      <c r="J4" s="239"/>
      <c r="K4" s="239"/>
      <c r="L4" s="239"/>
    </row>
    <row r="5" spans="1:12" ht="15" customHeight="1">
      <c r="A5" s="239" t="s">
        <v>451</v>
      </c>
      <c r="B5" s="239"/>
      <c r="C5" s="239"/>
      <c r="D5" s="239"/>
      <c r="E5" s="239"/>
      <c r="F5" s="239"/>
      <c r="G5" s="239"/>
      <c r="H5" s="239"/>
      <c r="I5" s="239"/>
      <c r="J5" s="239"/>
      <c r="K5" s="239"/>
      <c r="L5" s="239"/>
    </row>
    <row r="6" spans="1:12" ht="19.5" customHeight="1">
      <c r="A6" s="259" t="s">
        <v>452</v>
      </c>
      <c r="B6" s="283"/>
      <c r="C6" s="284"/>
      <c r="D6" s="291" t="s">
        <v>453</v>
      </c>
      <c r="E6" s="292"/>
      <c r="F6" s="292"/>
      <c r="G6" s="292"/>
      <c r="H6" s="292"/>
      <c r="I6" s="292"/>
      <c r="J6" s="292"/>
      <c r="K6" s="292"/>
      <c r="L6" s="293"/>
    </row>
    <row r="7" spans="1:12" ht="19.5" customHeight="1">
      <c r="A7" s="285"/>
      <c r="B7" s="286"/>
      <c r="C7" s="287"/>
      <c r="D7" s="294"/>
      <c r="E7" s="295"/>
      <c r="F7" s="295"/>
      <c r="G7" s="295"/>
      <c r="H7" s="295"/>
      <c r="I7" s="295"/>
      <c r="J7" s="295"/>
      <c r="K7" s="295"/>
      <c r="L7" s="296"/>
    </row>
    <row r="8" spans="1:12" ht="13.5" customHeight="1">
      <c r="A8" s="288"/>
      <c r="B8" s="289"/>
      <c r="C8" s="290"/>
      <c r="D8" s="297"/>
      <c r="E8" s="298"/>
      <c r="F8" s="298"/>
      <c r="G8" s="298"/>
      <c r="H8" s="298"/>
      <c r="I8" s="298"/>
      <c r="J8" s="298"/>
      <c r="K8" s="298"/>
      <c r="L8" s="299"/>
    </row>
    <row r="9" spans="1:12" ht="19.5" customHeight="1">
      <c r="A9" s="244" t="s">
        <v>454</v>
      </c>
      <c r="B9" s="244"/>
      <c r="C9" s="244"/>
      <c r="D9" s="246" t="s">
        <v>455</v>
      </c>
      <c r="E9" s="268"/>
      <c r="F9" s="268"/>
      <c r="G9" s="268"/>
      <c r="H9" s="268"/>
      <c r="I9" s="268"/>
      <c r="J9" s="268"/>
      <c r="K9" s="268"/>
      <c r="L9" s="269"/>
    </row>
    <row r="10" spans="1:12" ht="51" customHeight="1">
      <c r="A10" s="244"/>
      <c r="B10" s="244"/>
      <c r="C10" s="244"/>
      <c r="D10" s="248"/>
      <c r="E10" s="270"/>
      <c r="F10" s="270"/>
      <c r="G10" s="270"/>
      <c r="H10" s="270"/>
      <c r="I10" s="270"/>
      <c r="J10" s="270"/>
      <c r="K10" s="270"/>
      <c r="L10" s="249"/>
    </row>
    <row r="11" spans="1:12" ht="19.5" customHeight="1">
      <c r="A11" s="244" t="s">
        <v>456</v>
      </c>
      <c r="B11" s="244"/>
      <c r="C11" s="244"/>
      <c r="D11" s="266" t="s">
        <v>457</v>
      </c>
      <c r="E11" s="266"/>
      <c r="F11" s="266"/>
      <c r="G11" s="266"/>
      <c r="H11" s="266" t="s">
        <v>458</v>
      </c>
      <c r="I11" s="266"/>
      <c r="J11" s="266"/>
      <c r="K11" s="266"/>
      <c r="L11" s="266"/>
    </row>
    <row r="12" spans="1:12" ht="19.5" customHeight="1">
      <c r="A12" s="244"/>
      <c r="B12" s="244"/>
      <c r="C12" s="244"/>
      <c r="D12" s="244" t="s">
        <v>459</v>
      </c>
      <c r="E12" s="244"/>
      <c r="F12" s="244"/>
      <c r="G12" s="244"/>
      <c r="H12" s="271" t="s">
        <v>630</v>
      </c>
      <c r="I12" s="272"/>
      <c r="J12" s="272"/>
      <c r="K12" s="272"/>
      <c r="L12" s="273"/>
    </row>
    <row r="13" spans="1:12" ht="18" customHeight="1">
      <c r="A13" s="244"/>
      <c r="B13" s="244"/>
      <c r="C13" s="244"/>
      <c r="D13" s="244"/>
      <c r="E13" s="244"/>
      <c r="F13" s="244"/>
      <c r="G13" s="244"/>
      <c r="H13" s="274"/>
      <c r="I13" s="275"/>
      <c r="J13" s="275"/>
      <c r="K13" s="275"/>
      <c r="L13" s="276"/>
    </row>
    <row r="14" spans="1:12" ht="14.25" customHeight="1">
      <c r="A14" s="244"/>
      <c r="B14" s="244"/>
      <c r="C14" s="244"/>
      <c r="D14" s="266" t="s">
        <v>460</v>
      </c>
      <c r="E14" s="266"/>
      <c r="F14" s="266"/>
      <c r="G14" s="266"/>
      <c r="H14" s="266"/>
      <c r="I14" s="266"/>
      <c r="J14" s="266"/>
      <c r="K14" s="266"/>
      <c r="L14" s="266"/>
    </row>
    <row r="15" spans="1:12" ht="19.5" customHeight="1">
      <c r="A15" s="244"/>
      <c r="B15" s="244"/>
      <c r="C15" s="244"/>
      <c r="D15" s="277" t="s">
        <v>461</v>
      </c>
      <c r="E15" s="278"/>
      <c r="F15" s="278"/>
      <c r="G15" s="279"/>
      <c r="H15" s="266"/>
      <c r="I15" s="266"/>
      <c r="J15" s="266"/>
      <c r="K15" s="266"/>
      <c r="L15" s="266"/>
    </row>
    <row r="16" spans="1:12" ht="19.5" customHeight="1">
      <c r="A16" s="244" t="s">
        <v>462</v>
      </c>
      <c r="B16" s="244"/>
      <c r="C16" s="244"/>
      <c r="D16" s="266" t="s">
        <v>463</v>
      </c>
      <c r="E16" s="266"/>
      <c r="F16" s="266"/>
      <c r="G16" s="266"/>
      <c r="H16" s="266"/>
      <c r="I16" s="266"/>
      <c r="J16" s="266"/>
      <c r="K16" s="266"/>
      <c r="L16" s="266"/>
    </row>
    <row r="17" spans="1:12" ht="19.5" customHeight="1">
      <c r="A17" s="244"/>
      <c r="B17" s="244"/>
      <c r="C17" s="244"/>
      <c r="D17" s="266"/>
      <c r="E17" s="266"/>
      <c r="F17" s="266"/>
      <c r="G17" s="266"/>
      <c r="H17" s="266"/>
      <c r="I17" s="266"/>
      <c r="J17" s="266"/>
      <c r="K17" s="266"/>
      <c r="L17" s="266"/>
    </row>
    <row r="18" spans="1:12" ht="18.75" customHeight="1">
      <c r="A18" s="266" t="s">
        <v>464</v>
      </c>
      <c r="B18" s="266"/>
      <c r="C18" s="266"/>
      <c r="D18" s="239" t="s">
        <v>465</v>
      </c>
      <c r="E18" s="239"/>
      <c r="F18" s="239"/>
      <c r="G18" s="239"/>
      <c r="H18" s="267" t="s">
        <v>466</v>
      </c>
      <c r="I18" s="267"/>
      <c r="J18" s="267" t="s">
        <v>467</v>
      </c>
      <c r="K18" s="267"/>
      <c r="L18" s="267"/>
    </row>
    <row r="19" spans="1:12" ht="10.5" customHeight="1">
      <c r="A19" s="266"/>
      <c r="B19" s="266"/>
      <c r="C19" s="266"/>
      <c r="D19" s="239" t="s">
        <v>468</v>
      </c>
      <c r="E19" s="239"/>
      <c r="F19" s="239"/>
      <c r="G19" s="239"/>
      <c r="H19" s="239"/>
      <c r="I19" s="239"/>
      <c r="J19" s="239"/>
      <c r="K19" s="239"/>
      <c r="L19" s="239"/>
    </row>
    <row r="20" spans="1:12" ht="19.5" customHeight="1">
      <c r="A20" s="266"/>
      <c r="B20" s="266"/>
      <c r="C20" s="266"/>
      <c r="D20" s="239"/>
      <c r="E20" s="239"/>
      <c r="F20" s="239"/>
      <c r="G20" s="239"/>
      <c r="H20" s="239"/>
      <c r="I20" s="239"/>
      <c r="J20" s="239"/>
      <c r="K20" s="239"/>
      <c r="L20" s="239"/>
    </row>
    <row r="21" spans="1:12" ht="3" customHeight="1">
      <c r="A21" s="266"/>
      <c r="B21" s="266"/>
      <c r="C21" s="266"/>
      <c r="D21" s="239"/>
      <c r="E21" s="239"/>
      <c r="F21" s="239"/>
      <c r="G21" s="239"/>
      <c r="H21" s="239"/>
      <c r="I21" s="239"/>
      <c r="J21" s="239"/>
      <c r="K21" s="239"/>
      <c r="L21" s="239"/>
    </row>
    <row r="22" spans="1:12" ht="19.5" customHeight="1">
      <c r="A22" s="266"/>
      <c r="B22" s="266"/>
      <c r="C22" s="266"/>
      <c r="D22" s="239" t="s">
        <v>469</v>
      </c>
      <c r="E22" s="239"/>
      <c r="F22" s="239"/>
      <c r="G22" s="239"/>
      <c r="H22" s="239"/>
      <c r="I22" s="239"/>
      <c r="J22" s="239"/>
      <c r="K22" s="239"/>
      <c r="L22" s="239"/>
    </row>
    <row r="23" spans="1:12" ht="36.75" customHeight="1">
      <c r="A23" s="244" t="s">
        <v>470</v>
      </c>
      <c r="B23" s="244"/>
      <c r="C23" s="244"/>
      <c r="D23" s="244" t="s">
        <v>471</v>
      </c>
      <c r="E23" s="244"/>
      <c r="F23" s="244"/>
      <c r="G23" s="244"/>
      <c r="H23" s="244"/>
      <c r="I23" s="244"/>
      <c r="J23" s="244"/>
      <c r="K23" s="244"/>
      <c r="L23" s="244"/>
    </row>
    <row r="24" spans="1:12" ht="27.75" customHeight="1">
      <c r="A24" s="255" t="s">
        <v>472</v>
      </c>
      <c r="B24" s="181" t="s">
        <v>473</v>
      </c>
      <c r="C24" s="244" t="s">
        <v>474</v>
      </c>
      <c r="D24" s="244"/>
      <c r="E24" s="181" t="s">
        <v>475</v>
      </c>
      <c r="F24" s="244" t="s">
        <v>476</v>
      </c>
      <c r="G24" s="244"/>
      <c r="H24" s="244"/>
      <c r="I24" s="244" t="s">
        <v>477</v>
      </c>
      <c r="J24" s="244"/>
      <c r="K24" s="244" t="s">
        <v>478</v>
      </c>
      <c r="L24" s="244"/>
    </row>
    <row r="25" spans="1:12" ht="17.100000000000001" customHeight="1">
      <c r="A25" s="255"/>
      <c r="B25" s="256" t="s">
        <v>479</v>
      </c>
      <c r="C25" s="259" t="s">
        <v>480</v>
      </c>
      <c r="D25" s="260"/>
      <c r="E25" s="182">
        <v>1</v>
      </c>
      <c r="F25" s="241" t="s">
        <v>481</v>
      </c>
      <c r="G25" s="265"/>
      <c r="H25" s="250"/>
      <c r="I25" s="241" t="s">
        <v>482</v>
      </c>
      <c r="J25" s="250"/>
      <c r="K25" s="246" t="s">
        <v>483</v>
      </c>
      <c r="L25" s="247"/>
    </row>
    <row r="26" spans="1:12" ht="19.5" customHeight="1">
      <c r="A26" s="255"/>
      <c r="B26" s="257"/>
      <c r="C26" s="261"/>
      <c r="D26" s="262"/>
      <c r="E26" s="182">
        <v>5</v>
      </c>
      <c r="F26" s="241" t="s">
        <v>484</v>
      </c>
      <c r="G26" s="242"/>
      <c r="H26" s="243"/>
      <c r="I26" s="241" t="s">
        <v>485</v>
      </c>
      <c r="J26" s="243"/>
      <c r="K26" s="251"/>
      <c r="L26" s="252"/>
    </row>
    <row r="27" spans="1:12" ht="19.5" customHeight="1">
      <c r="A27" s="255"/>
      <c r="B27" s="257"/>
      <c r="C27" s="261"/>
      <c r="D27" s="262"/>
      <c r="E27" s="182">
        <v>6</v>
      </c>
      <c r="F27" s="241" t="s">
        <v>486</v>
      </c>
      <c r="G27" s="242"/>
      <c r="H27" s="243"/>
      <c r="I27" s="241" t="s">
        <v>487</v>
      </c>
      <c r="J27" s="243"/>
      <c r="K27" s="251"/>
      <c r="L27" s="252"/>
    </row>
    <row r="28" spans="1:12" ht="19.5" customHeight="1">
      <c r="A28" s="255"/>
      <c r="B28" s="258"/>
      <c r="C28" s="263"/>
      <c r="D28" s="264"/>
      <c r="E28" s="182">
        <v>7</v>
      </c>
      <c r="F28" s="241" t="s">
        <v>488</v>
      </c>
      <c r="G28" s="242"/>
      <c r="H28" s="243"/>
      <c r="I28" s="241" t="s">
        <v>489</v>
      </c>
      <c r="J28" s="243"/>
      <c r="K28" s="253"/>
      <c r="L28" s="254"/>
    </row>
    <row r="29" spans="1:12" ht="19.5" customHeight="1">
      <c r="A29" s="255"/>
      <c r="B29" s="244" t="s">
        <v>490</v>
      </c>
      <c r="C29" s="246" t="s">
        <v>491</v>
      </c>
      <c r="D29" s="247"/>
      <c r="E29" s="182">
        <v>6</v>
      </c>
      <c r="F29" s="241" t="s">
        <v>492</v>
      </c>
      <c r="G29" s="242"/>
      <c r="H29" s="243"/>
      <c r="I29" s="245">
        <v>1</v>
      </c>
      <c r="J29" s="243"/>
      <c r="K29" s="244" t="s">
        <v>493</v>
      </c>
      <c r="L29" s="244"/>
    </row>
    <row r="30" spans="1:12" ht="24" customHeight="1">
      <c r="A30" s="255"/>
      <c r="B30" s="244"/>
      <c r="C30" s="248"/>
      <c r="D30" s="249"/>
      <c r="E30" s="182">
        <v>7</v>
      </c>
      <c r="F30" s="241" t="s">
        <v>494</v>
      </c>
      <c r="G30" s="242"/>
      <c r="H30" s="243"/>
      <c r="I30" s="241" t="s">
        <v>495</v>
      </c>
      <c r="J30" s="243"/>
      <c r="K30" s="244"/>
      <c r="L30" s="244"/>
    </row>
    <row r="31" spans="1:12" ht="19.5" customHeight="1">
      <c r="A31" s="255"/>
      <c r="B31" s="244"/>
      <c r="C31" s="244" t="s">
        <v>496</v>
      </c>
      <c r="D31" s="244"/>
      <c r="E31" s="182">
        <v>9</v>
      </c>
      <c r="F31" s="241" t="s">
        <v>497</v>
      </c>
      <c r="G31" s="242"/>
      <c r="H31" s="243"/>
      <c r="I31" s="241" t="s">
        <v>498</v>
      </c>
      <c r="J31" s="243"/>
      <c r="K31" s="244"/>
      <c r="L31" s="244"/>
    </row>
    <row r="32" spans="1:12" ht="19.5" customHeight="1">
      <c r="A32" s="255"/>
      <c r="B32" s="244"/>
      <c r="C32" s="244"/>
      <c r="D32" s="244"/>
      <c r="E32" s="182">
        <v>10</v>
      </c>
      <c r="F32" s="241" t="s">
        <v>499</v>
      </c>
      <c r="G32" s="242"/>
      <c r="H32" s="243"/>
      <c r="I32" s="241" t="s">
        <v>498</v>
      </c>
      <c r="J32" s="243"/>
      <c r="K32" s="244"/>
      <c r="L32" s="244"/>
    </row>
    <row r="33" spans="1:13" ht="25.5" customHeight="1">
      <c r="A33" s="255"/>
      <c r="B33" s="244"/>
      <c r="C33" s="244" t="s">
        <v>500</v>
      </c>
      <c r="D33" s="244"/>
      <c r="E33" s="182">
        <v>12</v>
      </c>
      <c r="F33" s="241" t="s">
        <v>501</v>
      </c>
      <c r="G33" s="242"/>
      <c r="H33" s="243"/>
      <c r="I33" s="241" t="s">
        <v>502</v>
      </c>
      <c r="J33" s="243"/>
      <c r="K33" s="244"/>
      <c r="L33" s="244"/>
    </row>
    <row r="34" spans="1:13" ht="21.75" customHeight="1">
      <c r="A34" s="255"/>
      <c r="B34" s="244"/>
      <c r="C34" s="244" t="s">
        <v>503</v>
      </c>
      <c r="D34" s="244"/>
      <c r="E34" s="182">
        <v>17</v>
      </c>
      <c r="F34" s="241" t="s">
        <v>504</v>
      </c>
      <c r="G34" s="242"/>
      <c r="H34" s="243"/>
      <c r="I34" s="245">
        <v>1</v>
      </c>
      <c r="J34" s="243"/>
      <c r="K34" s="244"/>
      <c r="L34" s="244"/>
    </row>
    <row r="35" spans="1:13" s="184" customFormat="1" ht="39.75" customHeight="1">
      <c r="A35" s="183" t="s">
        <v>505</v>
      </c>
      <c r="B35" s="235" t="s">
        <v>506</v>
      </c>
      <c r="C35" s="236"/>
      <c r="D35" s="236"/>
      <c r="E35" s="236"/>
      <c r="F35" s="236"/>
      <c r="G35" s="236"/>
      <c r="H35" s="236"/>
      <c r="I35" s="236"/>
      <c r="J35" s="236"/>
      <c r="K35" s="236"/>
      <c r="L35" s="237"/>
    </row>
    <row r="36" spans="1:13" ht="40.5">
      <c r="A36" s="181" t="s">
        <v>507</v>
      </c>
      <c r="B36" s="238" t="s">
        <v>508</v>
      </c>
      <c r="C36" s="239"/>
      <c r="D36" s="239"/>
      <c r="E36" s="239"/>
      <c r="F36" s="239"/>
      <c r="G36" s="239"/>
      <c r="H36" s="239"/>
      <c r="I36" s="239"/>
      <c r="J36" s="239"/>
      <c r="K36" s="239"/>
      <c r="L36" s="239"/>
    </row>
    <row r="37" spans="1:13" ht="14.25">
      <c r="A37" s="185" t="s">
        <v>509</v>
      </c>
      <c r="B37" s="186"/>
      <c r="C37" s="186"/>
      <c r="D37" s="186"/>
      <c r="E37" s="186"/>
      <c r="F37" s="186"/>
      <c r="G37" s="186"/>
      <c r="H37" s="186"/>
      <c r="I37" s="186"/>
      <c r="J37" s="186"/>
      <c r="K37" s="186"/>
      <c r="L37" s="186"/>
    </row>
    <row r="38" spans="1:13" ht="14.25">
      <c r="A38" s="187" t="s">
        <v>510</v>
      </c>
      <c r="B38" s="186"/>
      <c r="C38" s="186"/>
      <c r="D38" s="186"/>
      <c r="E38" s="186"/>
      <c r="F38" s="186"/>
      <c r="G38" s="186"/>
      <c r="H38" s="186"/>
      <c r="I38" s="186"/>
      <c r="J38" s="186"/>
      <c r="K38" s="186"/>
      <c r="L38" s="186"/>
    </row>
    <row r="39" spans="1:13" ht="14.25">
      <c r="A39" s="187" t="s">
        <v>511</v>
      </c>
      <c r="B39" s="186"/>
      <c r="C39" s="186"/>
      <c r="D39" s="186"/>
      <c r="E39" s="186"/>
      <c r="F39" s="186"/>
      <c r="G39" s="186"/>
      <c r="H39" s="186"/>
      <c r="I39" s="186"/>
      <c r="J39" s="186"/>
      <c r="K39" s="186"/>
      <c r="L39" s="186"/>
    </row>
    <row r="40" spans="1:13" s="184" customFormat="1" ht="48.75" customHeight="1">
      <c r="A40" s="240" t="s">
        <v>512</v>
      </c>
      <c r="B40" s="240"/>
      <c r="C40" s="240"/>
      <c r="D40" s="240"/>
      <c r="E40" s="240"/>
      <c r="F40" s="240"/>
      <c r="G40" s="240"/>
      <c r="H40" s="240"/>
      <c r="I40" s="240"/>
      <c r="J40" s="240"/>
      <c r="K40" s="240"/>
      <c r="L40" s="240"/>
    </row>
    <row r="41" spans="1:13" ht="35.25" customHeight="1">
      <c r="A41" s="240" t="s">
        <v>513</v>
      </c>
      <c r="B41" s="240"/>
      <c r="C41" s="240"/>
      <c r="D41" s="240"/>
      <c r="E41" s="240"/>
      <c r="F41" s="240"/>
      <c r="G41" s="240"/>
      <c r="H41" s="240"/>
      <c r="I41" s="240"/>
      <c r="J41" s="240"/>
      <c r="K41" s="240"/>
      <c r="L41" s="240"/>
    </row>
    <row r="42" spans="1:13" s="184" customFormat="1" ht="36.75" customHeight="1">
      <c r="A42" s="240" t="s">
        <v>514</v>
      </c>
      <c r="B42" s="240"/>
      <c r="C42" s="240"/>
      <c r="D42" s="240"/>
      <c r="E42" s="240"/>
      <c r="F42" s="240"/>
      <c r="G42" s="240"/>
      <c r="H42" s="240"/>
      <c r="I42" s="240"/>
      <c r="J42" s="240"/>
      <c r="K42" s="240"/>
      <c r="L42" s="240"/>
      <c r="M42" s="188"/>
    </row>
    <row r="43" spans="1:13" ht="20.25" customHeight="1">
      <c r="A43" s="187" t="s">
        <v>515</v>
      </c>
      <c r="B43" s="187"/>
      <c r="C43" s="187"/>
      <c r="D43" s="187"/>
      <c r="E43" s="187"/>
      <c r="F43" s="187"/>
      <c r="G43" s="187"/>
      <c r="H43" s="187"/>
      <c r="I43" s="187"/>
      <c r="J43" s="187"/>
      <c r="K43" s="187"/>
      <c r="L43" s="187"/>
    </row>
  </sheetData>
  <mergeCells count="67">
    <mergeCell ref="A6:C8"/>
    <mergeCell ref="D6:L8"/>
    <mergeCell ref="A1:C1"/>
    <mergeCell ref="A2:L2"/>
    <mergeCell ref="A3:L3"/>
    <mergeCell ref="A4:L4"/>
    <mergeCell ref="A5:L5"/>
    <mergeCell ref="A9:C10"/>
    <mergeCell ref="D9:L10"/>
    <mergeCell ref="A11:C15"/>
    <mergeCell ref="D11:G11"/>
    <mergeCell ref="H11:L11"/>
    <mergeCell ref="D12:G13"/>
    <mergeCell ref="H12:L13"/>
    <mergeCell ref="D14:G14"/>
    <mergeCell ref="H14:L14"/>
    <mergeCell ref="D15:G15"/>
    <mergeCell ref="H15:L15"/>
    <mergeCell ref="A16:C17"/>
    <mergeCell ref="D16:L17"/>
    <mergeCell ref="A18:C22"/>
    <mergeCell ref="D18:G18"/>
    <mergeCell ref="H18:I18"/>
    <mergeCell ref="J18:L18"/>
    <mergeCell ref="D19:L21"/>
    <mergeCell ref="D22:L22"/>
    <mergeCell ref="A23:C23"/>
    <mergeCell ref="D23:L23"/>
    <mergeCell ref="A24:A34"/>
    <mergeCell ref="C24:D24"/>
    <mergeCell ref="F24:H24"/>
    <mergeCell ref="I24:J24"/>
    <mergeCell ref="K24:L24"/>
    <mergeCell ref="B25:B28"/>
    <mergeCell ref="C25:D28"/>
    <mergeCell ref="F25:H25"/>
    <mergeCell ref="I25:J25"/>
    <mergeCell ref="K25:L28"/>
    <mergeCell ref="F26:H26"/>
    <mergeCell ref="I26:J26"/>
    <mergeCell ref="F27:H27"/>
    <mergeCell ref="I27:J27"/>
    <mergeCell ref="F28:H28"/>
    <mergeCell ref="I28:J28"/>
    <mergeCell ref="K29:L34"/>
    <mergeCell ref="F30:H30"/>
    <mergeCell ref="I30:J30"/>
    <mergeCell ref="C31:D32"/>
    <mergeCell ref="F31:H31"/>
    <mergeCell ref="I31:J31"/>
    <mergeCell ref="C34:D34"/>
    <mergeCell ref="F34:H34"/>
    <mergeCell ref="I34:J34"/>
    <mergeCell ref="B29:B34"/>
    <mergeCell ref="C29:D30"/>
    <mergeCell ref="F29:H29"/>
    <mergeCell ref="I29:J29"/>
    <mergeCell ref="F32:H32"/>
    <mergeCell ref="I32:J32"/>
    <mergeCell ref="C33:D33"/>
    <mergeCell ref="F33:H33"/>
    <mergeCell ref="I33:J33"/>
    <mergeCell ref="B35:L35"/>
    <mergeCell ref="B36:L36"/>
    <mergeCell ref="A40:L40"/>
    <mergeCell ref="A41:L41"/>
    <mergeCell ref="A42:L42"/>
  </mergeCells>
  <phoneticPr fontId="1" type="noConversion"/>
  <printOptions horizontalCentered="1"/>
  <pageMargins left="0.31458333333333299" right="0.39305555555555599" top="0.51944444444444404" bottom="0.74791666666666701" header="0.31458333333333299" footer="0.31458333333333299"/>
  <pageSetup paperSize="9" scale="95" orientation="portrait" r:id="rId1"/>
</worksheet>
</file>

<file path=xl/worksheets/sheet14.xml><?xml version="1.0" encoding="utf-8"?>
<worksheet xmlns="http://schemas.openxmlformats.org/spreadsheetml/2006/main" xmlns:r="http://schemas.openxmlformats.org/officeDocument/2006/relationships">
  <dimension ref="A1:M41"/>
  <sheetViews>
    <sheetView workbookViewId="0">
      <selection activeCell="N16" sqref="N16"/>
    </sheetView>
  </sheetViews>
  <sheetFormatPr defaultColWidth="11.83203125" defaultRowHeight="13.5"/>
  <cols>
    <col min="1" max="1" width="8.33203125" style="180" customWidth="1"/>
    <col min="2" max="3" width="9.1640625" style="180" customWidth="1"/>
    <col min="4" max="7" width="11.83203125" style="180"/>
    <col min="8" max="8" width="14.5" style="180" customWidth="1"/>
    <col min="9" max="16384" width="11.83203125" style="180"/>
  </cols>
  <sheetData>
    <row r="1" spans="1:12" ht="9.75" customHeight="1">
      <c r="A1" s="280" t="s">
        <v>447</v>
      </c>
      <c r="B1" s="280"/>
      <c r="C1" s="280"/>
    </row>
    <row r="2" spans="1:12" ht="23.25" customHeight="1">
      <c r="A2" s="281" t="s">
        <v>448</v>
      </c>
      <c r="B2" s="281"/>
      <c r="C2" s="281"/>
      <c r="D2" s="281"/>
      <c r="E2" s="281"/>
      <c r="F2" s="281"/>
      <c r="G2" s="281"/>
      <c r="H2" s="281"/>
      <c r="I2" s="281"/>
      <c r="J2" s="281"/>
      <c r="K2" s="281"/>
      <c r="L2" s="281"/>
    </row>
    <row r="3" spans="1:12" ht="16.5" customHeight="1">
      <c r="A3" s="300" t="s">
        <v>449</v>
      </c>
      <c r="B3" s="300"/>
      <c r="C3" s="300"/>
      <c r="D3" s="300"/>
      <c r="E3" s="300"/>
      <c r="F3" s="300"/>
      <c r="G3" s="300"/>
      <c r="H3" s="300"/>
      <c r="I3" s="300"/>
      <c r="J3" s="300"/>
      <c r="K3" s="300"/>
      <c r="L3" s="300"/>
    </row>
    <row r="4" spans="1:12">
      <c r="A4" s="239" t="s">
        <v>516</v>
      </c>
      <c r="B4" s="239"/>
      <c r="C4" s="239"/>
      <c r="D4" s="239"/>
      <c r="E4" s="239"/>
      <c r="F4" s="239"/>
      <c r="G4" s="239"/>
      <c r="H4" s="239"/>
      <c r="I4" s="239"/>
      <c r="J4" s="239"/>
      <c r="K4" s="239"/>
      <c r="L4" s="239"/>
    </row>
    <row r="5" spans="1:12">
      <c r="A5" s="239" t="s">
        <v>517</v>
      </c>
      <c r="B5" s="239"/>
      <c r="C5" s="239"/>
      <c r="D5" s="239"/>
      <c r="E5" s="239"/>
      <c r="F5" s="239"/>
      <c r="G5" s="239"/>
      <c r="H5" s="239"/>
      <c r="I5" s="239"/>
      <c r="J5" s="239"/>
      <c r="K5" s="239"/>
      <c r="L5" s="239"/>
    </row>
    <row r="6" spans="1:12">
      <c r="A6" s="259" t="s">
        <v>452</v>
      </c>
      <c r="B6" s="283"/>
      <c r="C6" s="284"/>
      <c r="D6" s="291" t="s">
        <v>518</v>
      </c>
      <c r="E6" s="292"/>
      <c r="F6" s="292"/>
      <c r="G6" s="292"/>
      <c r="H6" s="292"/>
      <c r="I6" s="292"/>
      <c r="J6" s="292"/>
      <c r="K6" s="292"/>
      <c r="L6" s="293"/>
    </row>
    <row r="7" spans="1:12">
      <c r="A7" s="285"/>
      <c r="B7" s="286"/>
      <c r="C7" s="287"/>
      <c r="D7" s="294"/>
      <c r="E7" s="295"/>
      <c r="F7" s="295"/>
      <c r="G7" s="295"/>
      <c r="H7" s="295"/>
      <c r="I7" s="295"/>
      <c r="J7" s="295"/>
      <c r="K7" s="295"/>
      <c r="L7" s="296"/>
    </row>
    <row r="8" spans="1:12">
      <c r="A8" s="288"/>
      <c r="B8" s="289"/>
      <c r="C8" s="290"/>
      <c r="D8" s="297"/>
      <c r="E8" s="298"/>
      <c r="F8" s="298"/>
      <c r="G8" s="298"/>
      <c r="H8" s="298"/>
      <c r="I8" s="298"/>
      <c r="J8" s="298"/>
      <c r="K8" s="298"/>
      <c r="L8" s="299"/>
    </row>
    <row r="9" spans="1:12">
      <c r="A9" s="244" t="s">
        <v>454</v>
      </c>
      <c r="B9" s="244"/>
      <c r="C9" s="244"/>
      <c r="D9" s="246" t="s">
        <v>519</v>
      </c>
      <c r="E9" s="268"/>
      <c r="F9" s="268"/>
      <c r="G9" s="268"/>
      <c r="H9" s="268"/>
      <c r="I9" s="268"/>
      <c r="J9" s="268"/>
      <c r="K9" s="268"/>
      <c r="L9" s="269"/>
    </row>
    <row r="10" spans="1:12">
      <c r="A10" s="244"/>
      <c r="B10" s="244"/>
      <c r="C10" s="244"/>
      <c r="D10" s="248"/>
      <c r="E10" s="270"/>
      <c r="F10" s="270"/>
      <c r="G10" s="270"/>
      <c r="H10" s="270"/>
      <c r="I10" s="270"/>
      <c r="J10" s="270"/>
      <c r="K10" s="270"/>
      <c r="L10" s="249"/>
    </row>
    <row r="11" spans="1:12">
      <c r="A11" s="244" t="s">
        <v>456</v>
      </c>
      <c r="B11" s="244"/>
      <c r="C11" s="244"/>
      <c r="D11" s="266" t="s">
        <v>457</v>
      </c>
      <c r="E11" s="266"/>
      <c r="F11" s="266"/>
      <c r="G11" s="266"/>
      <c r="H11" s="266" t="s">
        <v>458</v>
      </c>
      <c r="I11" s="266"/>
      <c r="J11" s="266"/>
      <c r="K11" s="266"/>
      <c r="L11" s="266"/>
    </row>
    <row r="12" spans="1:12">
      <c r="A12" s="244"/>
      <c r="B12" s="244"/>
      <c r="C12" s="244"/>
      <c r="D12" s="244" t="s">
        <v>459</v>
      </c>
      <c r="E12" s="244"/>
      <c r="F12" s="244"/>
      <c r="G12" s="244"/>
      <c r="H12" s="271" t="s">
        <v>520</v>
      </c>
      <c r="I12" s="272"/>
      <c r="J12" s="272"/>
      <c r="K12" s="272"/>
      <c r="L12" s="273"/>
    </row>
    <row r="13" spans="1:12" ht="24" customHeight="1">
      <c r="A13" s="244"/>
      <c r="B13" s="244"/>
      <c r="C13" s="244"/>
      <c r="D13" s="244"/>
      <c r="E13" s="244"/>
      <c r="F13" s="244"/>
      <c r="G13" s="244"/>
      <c r="H13" s="274"/>
      <c r="I13" s="275"/>
      <c r="J13" s="275"/>
      <c r="K13" s="275"/>
      <c r="L13" s="276"/>
    </row>
    <row r="14" spans="1:12">
      <c r="A14" s="244"/>
      <c r="B14" s="244"/>
      <c r="C14" s="244"/>
      <c r="D14" s="266" t="s">
        <v>460</v>
      </c>
      <c r="E14" s="266"/>
      <c r="F14" s="266"/>
      <c r="G14" s="266"/>
      <c r="H14" s="266"/>
      <c r="I14" s="266"/>
      <c r="J14" s="266"/>
      <c r="K14" s="266"/>
      <c r="L14" s="266"/>
    </row>
    <row r="15" spans="1:12">
      <c r="A15" s="244"/>
      <c r="B15" s="244"/>
      <c r="C15" s="244"/>
      <c r="D15" s="277" t="s">
        <v>461</v>
      </c>
      <c r="E15" s="278"/>
      <c r="F15" s="278"/>
      <c r="G15" s="279"/>
      <c r="H15" s="266"/>
      <c r="I15" s="266"/>
      <c r="J15" s="266"/>
      <c r="K15" s="266"/>
      <c r="L15" s="266"/>
    </row>
    <row r="16" spans="1:12">
      <c r="A16" s="244" t="s">
        <v>462</v>
      </c>
      <c r="B16" s="244"/>
      <c r="C16" s="244"/>
      <c r="D16" s="266" t="s">
        <v>521</v>
      </c>
      <c r="E16" s="266"/>
      <c r="F16" s="266"/>
      <c r="G16" s="266"/>
      <c r="H16" s="266"/>
      <c r="I16" s="266"/>
      <c r="J16" s="266"/>
      <c r="K16" s="266"/>
      <c r="L16" s="266"/>
    </row>
    <row r="17" spans="1:12">
      <c r="A17" s="244"/>
      <c r="B17" s="244"/>
      <c r="C17" s="244"/>
      <c r="D17" s="266"/>
      <c r="E17" s="266"/>
      <c r="F17" s="266"/>
      <c r="G17" s="266"/>
      <c r="H17" s="266"/>
      <c r="I17" s="266"/>
      <c r="J17" s="266"/>
      <c r="K17" s="266"/>
      <c r="L17" s="266"/>
    </row>
    <row r="18" spans="1:12">
      <c r="A18" s="266" t="s">
        <v>464</v>
      </c>
      <c r="B18" s="266"/>
      <c r="C18" s="266"/>
      <c r="D18" s="239" t="s">
        <v>465</v>
      </c>
      <c r="E18" s="239"/>
      <c r="F18" s="239"/>
      <c r="G18" s="239"/>
      <c r="H18" s="267" t="s">
        <v>522</v>
      </c>
      <c r="I18" s="267"/>
      <c r="J18" s="267" t="s">
        <v>467</v>
      </c>
      <c r="K18" s="267"/>
      <c r="L18" s="267"/>
    </row>
    <row r="19" spans="1:12">
      <c r="A19" s="266"/>
      <c r="B19" s="266"/>
      <c r="C19" s="266"/>
      <c r="D19" s="239" t="s">
        <v>468</v>
      </c>
      <c r="E19" s="239"/>
      <c r="F19" s="239"/>
      <c r="G19" s="239"/>
      <c r="H19" s="239"/>
      <c r="I19" s="239"/>
      <c r="J19" s="239"/>
      <c r="K19" s="239"/>
      <c r="L19" s="239"/>
    </row>
    <row r="20" spans="1:12">
      <c r="A20" s="266"/>
      <c r="B20" s="266"/>
      <c r="C20" s="266"/>
      <c r="D20" s="239"/>
      <c r="E20" s="239"/>
      <c r="F20" s="239"/>
      <c r="G20" s="239"/>
      <c r="H20" s="239"/>
      <c r="I20" s="239"/>
      <c r="J20" s="239"/>
      <c r="K20" s="239"/>
      <c r="L20" s="239"/>
    </row>
    <row r="21" spans="1:12">
      <c r="A21" s="266"/>
      <c r="B21" s="266"/>
      <c r="C21" s="266"/>
      <c r="D21" s="239"/>
      <c r="E21" s="239"/>
      <c r="F21" s="239"/>
      <c r="G21" s="239"/>
      <c r="H21" s="239"/>
      <c r="I21" s="239"/>
      <c r="J21" s="239"/>
      <c r="K21" s="239"/>
      <c r="L21" s="239"/>
    </row>
    <row r="22" spans="1:12">
      <c r="A22" s="266"/>
      <c r="B22" s="266"/>
      <c r="C22" s="266"/>
      <c r="D22" s="239" t="s">
        <v>523</v>
      </c>
      <c r="E22" s="239"/>
      <c r="F22" s="239"/>
      <c r="G22" s="239"/>
      <c r="H22" s="239"/>
      <c r="I22" s="239"/>
      <c r="J22" s="239"/>
      <c r="K22" s="239"/>
      <c r="L22" s="239"/>
    </row>
    <row r="23" spans="1:12">
      <c r="A23" s="244" t="s">
        <v>470</v>
      </c>
      <c r="B23" s="244"/>
      <c r="C23" s="244"/>
      <c r="D23" s="244" t="s">
        <v>524</v>
      </c>
      <c r="E23" s="244"/>
      <c r="F23" s="244"/>
      <c r="G23" s="244"/>
      <c r="H23" s="244"/>
      <c r="I23" s="244"/>
      <c r="J23" s="244"/>
      <c r="K23" s="244"/>
      <c r="L23" s="244"/>
    </row>
    <row r="24" spans="1:12" ht="27">
      <c r="A24" s="255" t="s">
        <v>472</v>
      </c>
      <c r="B24" s="181" t="s">
        <v>473</v>
      </c>
      <c r="C24" s="244" t="s">
        <v>474</v>
      </c>
      <c r="D24" s="244"/>
      <c r="E24" s="181" t="s">
        <v>475</v>
      </c>
      <c r="F24" s="244" t="s">
        <v>476</v>
      </c>
      <c r="G24" s="244"/>
      <c r="H24" s="244"/>
      <c r="I24" s="244" t="s">
        <v>477</v>
      </c>
      <c r="J24" s="244"/>
      <c r="K24" s="244" t="s">
        <v>478</v>
      </c>
      <c r="L24" s="244"/>
    </row>
    <row r="25" spans="1:12">
      <c r="A25" s="255"/>
      <c r="B25" s="244" t="s">
        <v>525</v>
      </c>
      <c r="C25" s="266" t="s">
        <v>526</v>
      </c>
      <c r="D25" s="266"/>
      <c r="E25" s="182">
        <v>1</v>
      </c>
      <c r="F25" s="241" t="s">
        <v>527</v>
      </c>
      <c r="G25" s="242"/>
      <c r="H25" s="243"/>
      <c r="I25" s="241" t="s">
        <v>528</v>
      </c>
      <c r="J25" s="243"/>
      <c r="K25" s="244" t="s">
        <v>529</v>
      </c>
      <c r="L25" s="244"/>
    </row>
    <row r="26" spans="1:12">
      <c r="A26" s="255"/>
      <c r="B26" s="244"/>
      <c r="C26" s="266"/>
      <c r="D26" s="266"/>
      <c r="E26" s="182">
        <v>7</v>
      </c>
      <c r="F26" s="241" t="s">
        <v>530</v>
      </c>
      <c r="G26" s="242"/>
      <c r="H26" s="243"/>
      <c r="I26" s="241" t="s">
        <v>531</v>
      </c>
      <c r="J26" s="243"/>
      <c r="K26" s="244"/>
      <c r="L26" s="244"/>
    </row>
    <row r="27" spans="1:12">
      <c r="A27" s="255"/>
      <c r="B27" s="244"/>
      <c r="C27" s="266"/>
      <c r="D27" s="266"/>
      <c r="E27" s="182">
        <v>9</v>
      </c>
      <c r="F27" s="241" t="s">
        <v>532</v>
      </c>
      <c r="G27" s="242"/>
      <c r="H27" s="243"/>
      <c r="I27" s="241" t="s">
        <v>533</v>
      </c>
      <c r="J27" s="243"/>
      <c r="K27" s="244"/>
      <c r="L27" s="244"/>
    </row>
    <row r="28" spans="1:12">
      <c r="A28" s="255"/>
      <c r="B28" s="244" t="s">
        <v>490</v>
      </c>
      <c r="C28" s="241" t="s">
        <v>491</v>
      </c>
      <c r="D28" s="250"/>
      <c r="E28" s="182">
        <v>7</v>
      </c>
      <c r="F28" s="241" t="s">
        <v>534</v>
      </c>
      <c r="G28" s="242"/>
      <c r="H28" s="243"/>
      <c r="I28" s="241" t="s">
        <v>535</v>
      </c>
      <c r="J28" s="243"/>
      <c r="K28" s="244" t="s">
        <v>493</v>
      </c>
      <c r="L28" s="244"/>
    </row>
    <row r="29" spans="1:12">
      <c r="A29" s="255"/>
      <c r="B29" s="244"/>
      <c r="C29" s="244" t="s">
        <v>496</v>
      </c>
      <c r="D29" s="244"/>
      <c r="E29" s="182">
        <v>9</v>
      </c>
      <c r="F29" s="241" t="s">
        <v>536</v>
      </c>
      <c r="G29" s="242"/>
      <c r="H29" s="243"/>
      <c r="I29" s="241" t="s">
        <v>537</v>
      </c>
      <c r="J29" s="243"/>
      <c r="K29" s="244"/>
      <c r="L29" s="244"/>
    </row>
    <row r="30" spans="1:12">
      <c r="A30" s="255"/>
      <c r="B30" s="244"/>
      <c r="C30" s="244"/>
      <c r="D30" s="244"/>
      <c r="E30" s="182">
        <v>10</v>
      </c>
      <c r="F30" s="241" t="s">
        <v>538</v>
      </c>
      <c r="G30" s="242"/>
      <c r="H30" s="243"/>
      <c r="I30" s="241" t="s">
        <v>537</v>
      </c>
      <c r="J30" s="243"/>
      <c r="K30" s="244"/>
      <c r="L30" s="244"/>
    </row>
    <row r="31" spans="1:12">
      <c r="A31" s="255"/>
      <c r="B31" s="244"/>
      <c r="C31" s="244" t="s">
        <v>500</v>
      </c>
      <c r="D31" s="244"/>
      <c r="E31" s="182">
        <v>12</v>
      </c>
      <c r="F31" s="241" t="s">
        <v>539</v>
      </c>
      <c r="G31" s="242"/>
      <c r="H31" s="243"/>
      <c r="I31" s="241" t="s">
        <v>502</v>
      </c>
      <c r="J31" s="243"/>
      <c r="K31" s="244"/>
      <c r="L31" s="244"/>
    </row>
    <row r="32" spans="1:12">
      <c r="A32" s="255"/>
      <c r="B32" s="244"/>
      <c r="C32" s="244" t="s">
        <v>503</v>
      </c>
      <c r="D32" s="244"/>
      <c r="E32" s="182">
        <v>17</v>
      </c>
      <c r="F32" s="241" t="s">
        <v>504</v>
      </c>
      <c r="G32" s="242"/>
      <c r="H32" s="243"/>
      <c r="I32" s="245">
        <v>1</v>
      </c>
      <c r="J32" s="243"/>
      <c r="K32" s="244"/>
      <c r="L32" s="244"/>
    </row>
    <row r="33" spans="1:13" ht="27">
      <c r="A33" s="181" t="s">
        <v>505</v>
      </c>
      <c r="B33" s="235" t="s">
        <v>540</v>
      </c>
      <c r="C33" s="236"/>
      <c r="D33" s="236"/>
      <c r="E33" s="236"/>
      <c r="F33" s="236"/>
      <c r="G33" s="236"/>
      <c r="H33" s="236"/>
      <c r="I33" s="236"/>
      <c r="J33" s="236"/>
      <c r="K33" s="236"/>
      <c r="L33" s="237"/>
    </row>
    <row r="34" spans="1:13" ht="40.5">
      <c r="A34" s="181" t="s">
        <v>507</v>
      </c>
      <c r="B34" s="238" t="s">
        <v>508</v>
      </c>
      <c r="C34" s="239"/>
      <c r="D34" s="239"/>
      <c r="E34" s="239"/>
      <c r="F34" s="239"/>
      <c r="G34" s="239"/>
      <c r="H34" s="239"/>
      <c r="I34" s="239"/>
      <c r="J34" s="239"/>
      <c r="K34" s="239"/>
      <c r="L34" s="239"/>
    </row>
    <row r="35" spans="1:13" ht="14.25">
      <c r="A35" s="185" t="s">
        <v>509</v>
      </c>
      <c r="B35" s="186"/>
      <c r="C35" s="186"/>
      <c r="D35" s="186"/>
      <c r="E35" s="186"/>
      <c r="F35" s="186"/>
      <c r="G35" s="186"/>
      <c r="H35" s="186"/>
      <c r="I35" s="186"/>
      <c r="J35" s="186"/>
      <c r="K35" s="186"/>
      <c r="L35" s="186"/>
    </row>
    <row r="36" spans="1:13" ht="14.25">
      <c r="A36" s="187" t="s">
        <v>510</v>
      </c>
      <c r="B36" s="186"/>
      <c r="C36" s="186"/>
      <c r="D36" s="186"/>
      <c r="E36" s="186"/>
      <c r="F36" s="186"/>
      <c r="G36" s="186"/>
      <c r="H36" s="186"/>
      <c r="I36" s="186"/>
      <c r="J36" s="186"/>
      <c r="K36" s="186"/>
      <c r="L36" s="186"/>
    </row>
    <row r="37" spans="1:13" ht="14.25">
      <c r="A37" s="187" t="s">
        <v>511</v>
      </c>
      <c r="B37" s="186"/>
      <c r="C37" s="186"/>
      <c r="D37" s="186"/>
      <c r="E37" s="186"/>
      <c r="F37" s="186"/>
      <c r="G37" s="186"/>
      <c r="H37" s="186"/>
      <c r="I37" s="186"/>
      <c r="J37" s="186"/>
      <c r="K37" s="186"/>
      <c r="L37" s="186"/>
    </row>
    <row r="38" spans="1:13" s="184" customFormat="1" ht="48.75" customHeight="1">
      <c r="A38" s="240" t="s">
        <v>512</v>
      </c>
      <c r="B38" s="240"/>
      <c r="C38" s="240"/>
      <c r="D38" s="240"/>
      <c r="E38" s="240"/>
      <c r="F38" s="240"/>
      <c r="G38" s="240"/>
      <c r="H38" s="240"/>
      <c r="I38" s="240"/>
      <c r="J38" s="240"/>
      <c r="K38" s="240"/>
      <c r="L38" s="240"/>
    </row>
    <row r="39" spans="1:13" ht="35.25" customHeight="1">
      <c r="A39" s="240" t="s">
        <v>513</v>
      </c>
      <c r="B39" s="240"/>
      <c r="C39" s="240"/>
      <c r="D39" s="240"/>
      <c r="E39" s="240"/>
      <c r="F39" s="240"/>
      <c r="G39" s="240"/>
      <c r="H39" s="240"/>
      <c r="I39" s="240"/>
      <c r="J39" s="240"/>
      <c r="K39" s="240"/>
      <c r="L39" s="240"/>
    </row>
    <row r="40" spans="1:13" s="184" customFormat="1" ht="36.75" customHeight="1">
      <c r="A40" s="240" t="s">
        <v>514</v>
      </c>
      <c r="B40" s="240"/>
      <c r="C40" s="240"/>
      <c r="D40" s="240"/>
      <c r="E40" s="240"/>
      <c r="F40" s="240"/>
      <c r="G40" s="240"/>
      <c r="H40" s="240"/>
      <c r="I40" s="240"/>
      <c r="J40" s="240"/>
      <c r="K40" s="240"/>
      <c r="L40" s="240"/>
      <c r="M40" s="188"/>
    </row>
    <row r="41" spans="1:13" ht="20.25" customHeight="1">
      <c r="A41" s="187" t="s">
        <v>515</v>
      </c>
      <c r="B41" s="187"/>
      <c r="C41" s="187"/>
      <c r="D41" s="187"/>
      <c r="E41" s="187"/>
      <c r="F41" s="187"/>
      <c r="G41" s="187"/>
      <c r="H41" s="187"/>
      <c r="I41" s="187"/>
      <c r="J41" s="187"/>
      <c r="K41" s="187"/>
      <c r="L41" s="187"/>
    </row>
  </sheetData>
  <mergeCells count="63">
    <mergeCell ref="A6:C8"/>
    <mergeCell ref="D6:L8"/>
    <mergeCell ref="A1:C1"/>
    <mergeCell ref="A2:L2"/>
    <mergeCell ref="A3:L3"/>
    <mergeCell ref="A4:L4"/>
    <mergeCell ref="A5:L5"/>
    <mergeCell ref="A9:C10"/>
    <mergeCell ref="D9:L10"/>
    <mergeCell ref="A11:C15"/>
    <mergeCell ref="D11:G11"/>
    <mergeCell ref="H11:L11"/>
    <mergeCell ref="D12:G13"/>
    <mergeCell ref="H12:L13"/>
    <mergeCell ref="D14:G14"/>
    <mergeCell ref="H14:L14"/>
    <mergeCell ref="D15:G15"/>
    <mergeCell ref="H15:L15"/>
    <mergeCell ref="A16:C17"/>
    <mergeCell ref="D16:L17"/>
    <mergeCell ref="A18:C22"/>
    <mergeCell ref="D18:G18"/>
    <mergeCell ref="H18:I18"/>
    <mergeCell ref="J18:L18"/>
    <mergeCell ref="D19:L21"/>
    <mergeCell ref="D22:L22"/>
    <mergeCell ref="A23:C23"/>
    <mergeCell ref="D23:L23"/>
    <mergeCell ref="A24:A32"/>
    <mergeCell ref="C24:D24"/>
    <mergeCell ref="F24:H24"/>
    <mergeCell ref="I24:J24"/>
    <mergeCell ref="K24:L24"/>
    <mergeCell ref="B25:B27"/>
    <mergeCell ref="C25:D27"/>
    <mergeCell ref="F25:H25"/>
    <mergeCell ref="I25:J25"/>
    <mergeCell ref="K25:L27"/>
    <mergeCell ref="F26:H26"/>
    <mergeCell ref="I26:J26"/>
    <mergeCell ref="F27:H27"/>
    <mergeCell ref="I27:J27"/>
    <mergeCell ref="B28:B32"/>
    <mergeCell ref="C28:D28"/>
    <mergeCell ref="F28:H28"/>
    <mergeCell ref="I28:J28"/>
    <mergeCell ref="K28:L32"/>
    <mergeCell ref="C29:D30"/>
    <mergeCell ref="F29:H29"/>
    <mergeCell ref="I29:J29"/>
    <mergeCell ref="F30:H30"/>
    <mergeCell ref="I30:J30"/>
    <mergeCell ref="C31:D31"/>
    <mergeCell ref="F31:H31"/>
    <mergeCell ref="I31:J31"/>
    <mergeCell ref="C32:D32"/>
    <mergeCell ref="F32:H32"/>
    <mergeCell ref="I32:J32"/>
    <mergeCell ref="B33:L33"/>
    <mergeCell ref="B34:L34"/>
    <mergeCell ref="A38:L38"/>
    <mergeCell ref="A39:L39"/>
    <mergeCell ref="A40:L40"/>
  </mergeCells>
  <phoneticPr fontId="1" type="noConversion"/>
  <printOptions horizontalCentered="1"/>
  <pageMargins left="0.31458333333333299" right="0.39305555555555599" top="0.51944444444444404" bottom="0.74791666666666701" header="0.31458333333333299" footer="0.31458333333333299"/>
  <pageSetup paperSize="9" scale="95" orientation="portrait" r:id="rId1"/>
</worksheet>
</file>

<file path=xl/worksheets/sheet15.xml><?xml version="1.0" encoding="utf-8"?>
<worksheet xmlns="http://schemas.openxmlformats.org/spreadsheetml/2006/main" xmlns:r="http://schemas.openxmlformats.org/officeDocument/2006/relationships">
  <dimension ref="A1:M44"/>
  <sheetViews>
    <sheetView workbookViewId="0">
      <selection activeCell="H18" sqref="H18:I18"/>
    </sheetView>
  </sheetViews>
  <sheetFormatPr defaultColWidth="12" defaultRowHeight="13.5"/>
  <cols>
    <col min="1" max="1" width="8.33203125" style="189" customWidth="1"/>
    <col min="2" max="3" width="9.1640625" style="189" customWidth="1"/>
    <col min="4" max="7" width="12" style="189"/>
    <col min="8" max="8" width="14.33203125" style="189" customWidth="1"/>
    <col min="9" max="11" width="12" style="189"/>
    <col min="12" max="12" width="16.83203125" style="189" customWidth="1"/>
    <col min="13" max="16384" width="12" style="189"/>
  </cols>
  <sheetData>
    <row r="1" spans="1:12">
      <c r="A1" s="337" t="s">
        <v>447</v>
      </c>
      <c r="B1" s="337"/>
      <c r="C1" s="337"/>
    </row>
    <row r="2" spans="1:12" ht="25.5">
      <c r="A2" s="338" t="s">
        <v>448</v>
      </c>
      <c r="B2" s="338"/>
      <c r="C2" s="338"/>
      <c r="D2" s="338"/>
      <c r="E2" s="338"/>
      <c r="F2" s="338"/>
      <c r="G2" s="338"/>
      <c r="H2" s="338"/>
      <c r="I2" s="338"/>
      <c r="J2" s="338"/>
      <c r="K2" s="338"/>
      <c r="L2" s="338"/>
    </row>
    <row r="3" spans="1:12" ht="19.5" customHeight="1">
      <c r="A3" s="339" t="s">
        <v>449</v>
      </c>
      <c r="B3" s="339"/>
      <c r="C3" s="339"/>
      <c r="D3" s="339"/>
      <c r="E3" s="339"/>
      <c r="F3" s="339"/>
      <c r="G3" s="339"/>
      <c r="H3" s="339"/>
      <c r="I3" s="339"/>
      <c r="J3" s="339"/>
      <c r="K3" s="339"/>
      <c r="L3" s="339"/>
    </row>
    <row r="4" spans="1:12" ht="19.5" customHeight="1">
      <c r="A4" s="311" t="s">
        <v>541</v>
      </c>
      <c r="B4" s="311"/>
      <c r="C4" s="311"/>
      <c r="D4" s="311"/>
      <c r="E4" s="311"/>
      <c r="F4" s="311"/>
      <c r="G4" s="311"/>
      <c r="H4" s="311"/>
      <c r="I4" s="311"/>
      <c r="J4" s="311"/>
      <c r="K4" s="311"/>
      <c r="L4" s="311"/>
    </row>
    <row r="5" spans="1:12" ht="19.5" customHeight="1">
      <c r="A5" s="311" t="s">
        <v>542</v>
      </c>
      <c r="B5" s="311"/>
      <c r="C5" s="311"/>
      <c r="D5" s="311"/>
      <c r="E5" s="311"/>
      <c r="F5" s="311"/>
      <c r="G5" s="311"/>
      <c r="H5" s="311"/>
      <c r="I5" s="311"/>
      <c r="J5" s="311"/>
      <c r="K5" s="311"/>
      <c r="L5" s="311"/>
    </row>
    <row r="6" spans="1:12" ht="19.5" customHeight="1">
      <c r="A6" s="340" t="s">
        <v>452</v>
      </c>
      <c r="B6" s="341"/>
      <c r="C6" s="342"/>
      <c r="D6" s="349" t="s">
        <v>543</v>
      </c>
      <c r="E6" s="350"/>
      <c r="F6" s="350"/>
      <c r="G6" s="350"/>
      <c r="H6" s="350"/>
      <c r="I6" s="350"/>
      <c r="J6" s="350"/>
      <c r="K6" s="350"/>
      <c r="L6" s="351"/>
    </row>
    <row r="7" spans="1:12" ht="19.5" customHeight="1">
      <c r="A7" s="343"/>
      <c r="B7" s="344"/>
      <c r="C7" s="345"/>
      <c r="D7" s="352"/>
      <c r="E7" s="301"/>
      <c r="F7" s="301"/>
      <c r="G7" s="301"/>
      <c r="H7" s="301"/>
      <c r="I7" s="301"/>
      <c r="J7" s="301"/>
      <c r="K7" s="301"/>
      <c r="L7" s="353"/>
    </row>
    <row r="8" spans="1:12" ht="19.5" customHeight="1">
      <c r="A8" s="346"/>
      <c r="B8" s="347"/>
      <c r="C8" s="348"/>
      <c r="D8" s="354"/>
      <c r="E8" s="355"/>
      <c r="F8" s="355"/>
      <c r="G8" s="355"/>
      <c r="H8" s="355"/>
      <c r="I8" s="355"/>
      <c r="J8" s="355"/>
      <c r="K8" s="355"/>
      <c r="L8" s="356"/>
    </row>
    <row r="9" spans="1:12" ht="19.5" customHeight="1">
      <c r="A9" s="317" t="s">
        <v>454</v>
      </c>
      <c r="B9" s="317"/>
      <c r="C9" s="317"/>
      <c r="D9" s="322" t="s">
        <v>544</v>
      </c>
      <c r="E9" s="323"/>
      <c r="F9" s="323"/>
      <c r="G9" s="323"/>
      <c r="H9" s="323"/>
      <c r="I9" s="323"/>
      <c r="J9" s="323"/>
      <c r="K9" s="323"/>
      <c r="L9" s="324"/>
    </row>
    <row r="10" spans="1:12" ht="48" customHeight="1">
      <c r="A10" s="317"/>
      <c r="B10" s="317"/>
      <c r="C10" s="317"/>
      <c r="D10" s="325"/>
      <c r="E10" s="326"/>
      <c r="F10" s="326"/>
      <c r="G10" s="326"/>
      <c r="H10" s="326"/>
      <c r="I10" s="326"/>
      <c r="J10" s="326"/>
      <c r="K10" s="326"/>
      <c r="L10" s="327"/>
    </row>
    <row r="11" spans="1:12" ht="19.5" customHeight="1">
      <c r="A11" s="317" t="s">
        <v>456</v>
      </c>
      <c r="B11" s="317"/>
      <c r="C11" s="317"/>
      <c r="D11" s="320" t="s">
        <v>457</v>
      </c>
      <c r="E11" s="320"/>
      <c r="F11" s="320"/>
      <c r="G11" s="320"/>
      <c r="H11" s="320" t="s">
        <v>458</v>
      </c>
      <c r="I11" s="320"/>
      <c r="J11" s="320"/>
      <c r="K11" s="320"/>
      <c r="L11" s="320"/>
    </row>
    <row r="12" spans="1:12" ht="19.5" customHeight="1">
      <c r="A12" s="317"/>
      <c r="B12" s="317"/>
      <c r="C12" s="317"/>
      <c r="D12" s="317" t="s">
        <v>459</v>
      </c>
      <c r="E12" s="317"/>
      <c r="F12" s="317"/>
      <c r="G12" s="317"/>
      <c r="H12" s="328" t="s">
        <v>545</v>
      </c>
      <c r="I12" s="329"/>
      <c r="J12" s="329"/>
      <c r="K12" s="329"/>
      <c r="L12" s="330"/>
    </row>
    <row r="13" spans="1:12" ht="19.5" customHeight="1">
      <c r="A13" s="317"/>
      <c r="B13" s="317"/>
      <c r="C13" s="317"/>
      <c r="D13" s="317"/>
      <c r="E13" s="317"/>
      <c r="F13" s="317"/>
      <c r="G13" s="317"/>
      <c r="H13" s="331"/>
      <c r="I13" s="332"/>
      <c r="J13" s="332"/>
      <c r="K13" s="332"/>
      <c r="L13" s="333"/>
    </row>
    <row r="14" spans="1:12" ht="19.5" customHeight="1">
      <c r="A14" s="317"/>
      <c r="B14" s="317"/>
      <c r="C14" s="317"/>
      <c r="D14" s="320" t="s">
        <v>460</v>
      </c>
      <c r="E14" s="320"/>
      <c r="F14" s="320"/>
      <c r="G14" s="320"/>
      <c r="H14" s="320"/>
      <c r="I14" s="320"/>
      <c r="J14" s="320"/>
      <c r="K14" s="320"/>
      <c r="L14" s="320"/>
    </row>
    <row r="15" spans="1:12" ht="19.5" customHeight="1">
      <c r="A15" s="317"/>
      <c r="B15" s="317"/>
      <c r="C15" s="317"/>
      <c r="D15" s="334" t="s">
        <v>461</v>
      </c>
      <c r="E15" s="335"/>
      <c r="F15" s="335"/>
      <c r="G15" s="336"/>
      <c r="H15" s="320"/>
      <c r="I15" s="320"/>
      <c r="J15" s="320"/>
      <c r="K15" s="320"/>
      <c r="L15" s="320"/>
    </row>
    <row r="16" spans="1:12" ht="19.5" customHeight="1">
      <c r="A16" s="317" t="s">
        <v>462</v>
      </c>
      <c r="B16" s="317"/>
      <c r="C16" s="317"/>
      <c r="D16" s="320" t="s">
        <v>546</v>
      </c>
      <c r="E16" s="320"/>
      <c r="F16" s="320"/>
      <c r="G16" s="320"/>
      <c r="H16" s="320"/>
      <c r="I16" s="320"/>
      <c r="J16" s="320"/>
      <c r="K16" s="320"/>
      <c r="L16" s="320"/>
    </row>
    <row r="17" spans="1:12" ht="19.5" customHeight="1">
      <c r="A17" s="317"/>
      <c r="B17" s="317"/>
      <c r="C17" s="317"/>
      <c r="D17" s="320"/>
      <c r="E17" s="320"/>
      <c r="F17" s="320"/>
      <c r="G17" s="320"/>
      <c r="H17" s="320"/>
      <c r="I17" s="320"/>
      <c r="J17" s="320"/>
      <c r="K17" s="320"/>
      <c r="L17" s="320"/>
    </row>
    <row r="18" spans="1:12" ht="19.5" customHeight="1">
      <c r="A18" s="320" t="s">
        <v>464</v>
      </c>
      <c r="B18" s="320"/>
      <c r="C18" s="320"/>
      <c r="D18" s="311" t="s">
        <v>465</v>
      </c>
      <c r="E18" s="311"/>
      <c r="F18" s="311"/>
      <c r="G18" s="311"/>
      <c r="H18" s="321" t="s">
        <v>629</v>
      </c>
      <c r="I18" s="321"/>
      <c r="J18" s="321" t="s">
        <v>467</v>
      </c>
      <c r="K18" s="321"/>
      <c r="L18" s="321"/>
    </row>
    <row r="19" spans="1:12" ht="19.5" customHeight="1">
      <c r="A19" s="320"/>
      <c r="B19" s="320"/>
      <c r="C19" s="320"/>
      <c r="D19" s="311" t="s">
        <v>468</v>
      </c>
      <c r="E19" s="311"/>
      <c r="F19" s="311"/>
      <c r="G19" s="311"/>
      <c r="H19" s="311"/>
      <c r="I19" s="311"/>
      <c r="J19" s="311"/>
      <c r="K19" s="311"/>
      <c r="L19" s="311"/>
    </row>
    <row r="20" spans="1:12" ht="19.5" customHeight="1">
      <c r="A20" s="320"/>
      <c r="B20" s="320"/>
      <c r="C20" s="320"/>
      <c r="D20" s="311"/>
      <c r="E20" s="311"/>
      <c r="F20" s="311"/>
      <c r="G20" s="311"/>
      <c r="H20" s="311"/>
      <c r="I20" s="311"/>
      <c r="J20" s="311"/>
      <c r="K20" s="311"/>
      <c r="L20" s="311"/>
    </row>
    <row r="21" spans="1:12" ht="19.5" customHeight="1">
      <c r="A21" s="320"/>
      <c r="B21" s="320"/>
      <c r="C21" s="320"/>
      <c r="D21" s="311"/>
      <c r="E21" s="311"/>
      <c r="F21" s="311"/>
      <c r="G21" s="311"/>
      <c r="H21" s="311"/>
      <c r="I21" s="311"/>
      <c r="J21" s="311"/>
      <c r="K21" s="311"/>
      <c r="L21" s="311"/>
    </row>
    <row r="22" spans="1:12" ht="19.5" customHeight="1">
      <c r="A22" s="320"/>
      <c r="B22" s="320"/>
      <c r="C22" s="320"/>
      <c r="D22" s="311" t="s">
        <v>469</v>
      </c>
      <c r="E22" s="311"/>
      <c r="F22" s="311"/>
      <c r="G22" s="311"/>
      <c r="H22" s="311"/>
      <c r="I22" s="311"/>
      <c r="J22" s="311"/>
      <c r="K22" s="311"/>
      <c r="L22" s="311"/>
    </row>
    <row r="23" spans="1:12" ht="49.5" customHeight="1">
      <c r="A23" s="317" t="s">
        <v>470</v>
      </c>
      <c r="B23" s="317"/>
      <c r="C23" s="317"/>
      <c r="D23" s="317" t="s">
        <v>547</v>
      </c>
      <c r="E23" s="317"/>
      <c r="F23" s="317"/>
      <c r="G23" s="317"/>
      <c r="H23" s="317"/>
      <c r="I23" s="317"/>
      <c r="J23" s="317"/>
      <c r="K23" s="317"/>
      <c r="L23" s="317"/>
    </row>
    <row r="24" spans="1:12" ht="27.75" customHeight="1">
      <c r="A24" s="318" t="s">
        <v>472</v>
      </c>
      <c r="B24" s="190" t="s">
        <v>473</v>
      </c>
      <c r="C24" s="302" t="s">
        <v>474</v>
      </c>
      <c r="D24" s="302"/>
      <c r="E24" s="191" t="s">
        <v>475</v>
      </c>
      <c r="F24" s="302" t="s">
        <v>476</v>
      </c>
      <c r="G24" s="302"/>
      <c r="H24" s="302"/>
      <c r="I24" s="302" t="s">
        <v>477</v>
      </c>
      <c r="J24" s="302"/>
      <c r="K24" s="302" t="s">
        <v>478</v>
      </c>
      <c r="L24" s="302"/>
    </row>
    <row r="25" spans="1:12" ht="19.5" customHeight="1">
      <c r="A25" s="318"/>
      <c r="B25" s="302" t="s">
        <v>525</v>
      </c>
      <c r="C25" s="319" t="s">
        <v>526</v>
      </c>
      <c r="D25" s="319"/>
      <c r="E25" s="192">
        <v>1</v>
      </c>
      <c r="F25" s="303" t="s">
        <v>548</v>
      </c>
      <c r="G25" s="304"/>
      <c r="H25" s="305"/>
      <c r="I25" s="303" t="s">
        <v>549</v>
      </c>
      <c r="J25" s="305"/>
      <c r="K25" s="312" t="s">
        <v>550</v>
      </c>
      <c r="L25" s="302"/>
    </row>
    <row r="26" spans="1:12" ht="19.5" customHeight="1">
      <c r="A26" s="318"/>
      <c r="B26" s="302"/>
      <c r="C26" s="319"/>
      <c r="D26" s="319"/>
      <c r="E26" s="192">
        <v>5</v>
      </c>
      <c r="F26" s="303" t="s">
        <v>551</v>
      </c>
      <c r="G26" s="304"/>
      <c r="H26" s="305"/>
      <c r="I26" s="303" t="s">
        <v>552</v>
      </c>
      <c r="J26" s="305"/>
      <c r="K26" s="302"/>
      <c r="L26" s="302"/>
    </row>
    <row r="27" spans="1:12" ht="19.5" customHeight="1">
      <c r="A27" s="318"/>
      <c r="B27" s="302"/>
      <c r="C27" s="319"/>
      <c r="D27" s="319"/>
      <c r="E27" s="192">
        <v>6</v>
      </c>
      <c r="F27" s="303" t="s">
        <v>553</v>
      </c>
      <c r="G27" s="304"/>
      <c r="H27" s="305"/>
      <c r="I27" s="303" t="s">
        <v>554</v>
      </c>
      <c r="J27" s="305"/>
      <c r="K27" s="302"/>
      <c r="L27" s="302"/>
    </row>
    <row r="28" spans="1:12" ht="19.5" customHeight="1">
      <c r="A28" s="318"/>
      <c r="B28" s="302"/>
      <c r="C28" s="302" t="s">
        <v>555</v>
      </c>
      <c r="D28" s="302"/>
      <c r="E28" s="192">
        <v>12</v>
      </c>
      <c r="F28" s="303" t="s">
        <v>556</v>
      </c>
      <c r="G28" s="304"/>
      <c r="H28" s="305"/>
      <c r="I28" s="306">
        <v>1</v>
      </c>
      <c r="J28" s="305"/>
      <c r="K28" s="302"/>
      <c r="L28" s="302"/>
    </row>
    <row r="29" spans="1:12" ht="26.1" customHeight="1">
      <c r="A29" s="318"/>
      <c r="B29" s="312" t="s">
        <v>557</v>
      </c>
      <c r="C29" s="313" t="s">
        <v>491</v>
      </c>
      <c r="D29" s="314"/>
      <c r="E29" s="192">
        <v>6</v>
      </c>
      <c r="F29" s="303" t="s">
        <v>558</v>
      </c>
      <c r="G29" s="304"/>
      <c r="H29" s="305"/>
      <c r="I29" s="306">
        <v>1</v>
      </c>
      <c r="J29" s="305"/>
      <c r="K29" s="312" t="s">
        <v>559</v>
      </c>
      <c r="L29" s="302"/>
    </row>
    <row r="30" spans="1:12" ht="25.5" customHeight="1">
      <c r="A30" s="318"/>
      <c r="B30" s="302"/>
      <c r="C30" s="315"/>
      <c r="D30" s="316"/>
      <c r="E30" s="192">
        <v>7</v>
      </c>
      <c r="F30" s="303" t="s">
        <v>560</v>
      </c>
      <c r="G30" s="304"/>
      <c r="H30" s="305"/>
      <c r="I30" s="303" t="s">
        <v>561</v>
      </c>
      <c r="J30" s="305"/>
      <c r="K30" s="302"/>
      <c r="L30" s="302"/>
    </row>
    <row r="31" spans="1:12" ht="19.5" customHeight="1">
      <c r="A31" s="318"/>
      <c r="B31" s="302"/>
      <c r="C31" s="302" t="s">
        <v>496</v>
      </c>
      <c r="D31" s="302"/>
      <c r="E31" s="192">
        <v>9</v>
      </c>
      <c r="F31" s="303" t="s">
        <v>562</v>
      </c>
      <c r="G31" s="304"/>
      <c r="H31" s="305"/>
      <c r="I31" s="303" t="s">
        <v>537</v>
      </c>
      <c r="J31" s="305"/>
      <c r="K31" s="302"/>
      <c r="L31" s="302"/>
    </row>
    <row r="32" spans="1:12" ht="19.5" customHeight="1">
      <c r="A32" s="318"/>
      <c r="B32" s="302"/>
      <c r="C32" s="302"/>
      <c r="D32" s="302"/>
      <c r="E32" s="192">
        <v>10</v>
      </c>
      <c r="F32" s="303" t="s">
        <v>563</v>
      </c>
      <c r="G32" s="304"/>
      <c r="H32" s="305"/>
      <c r="I32" s="303" t="s">
        <v>537</v>
      </c>
      <c r="J32" s="305"/>
      <c r="K32" s="302"/>
      <c r="L32" s="302"/>
    </row>
    <row r="33" spans="1:13" ht="19.5" customHeight="1">
      <c r="A33" s="318"/>
      <c r="B33" s="302"/>
      <c r="C33" s="302" t="s">
        <v>500</v>
      </c>
      <c r="D33" s="302"/>
      <c r="E33" s="192">
        <v>12</v>
      </c>
      <c r="F33" s="303" t="s">
        <v>564</v>
      </c>
      <c r="G33" s="304"/>
      <c r="H33" s="305"/>
      <c r="I33" s="303" t="s">
        <v>502</v>
      </c>
      <c r="J33" s="305"/>
      <c r="K33" s="302"/>
      <c r="L33" s="302"/>
    </row>
    <row r="34" spans="1:13" ht="19.5" customHeight="1">
      <c r="A34" s="318"/>
      <c r="B34" s="302"/>
      <c r="C34" s="302"/>
      <c r="D34" s="302"/>
      <c r="E34" s="192">
        <v>15</v>
      </c>
      <c r="F34" s="303" t="s">
        <v>565</v>
      </c>
      <c r="G34" s="304"/>
      <c r="H34" s="305"/>
      <c r="I34" s="303" t="s">
        <v>566</v>
      </c>
      <c r="J34" s="305"/>
      <c r="K34" s="302"/>
      <c r="L34" s="302"/>
    </row>
    <row r="35" spans="1:13" ht="42.75" customHeight="1">
      <c r="A35" s="318"/>
      <c r="B35" s="302"/>
      <c r="C35" s="302" t="s">
        <v>503</v>
      </c>
      <c r="D35" s="302"/>
      <c r="E35" s="192">
        <v>17</v>
      </c>
      <c r="F35" s="303" t="s">
        <v>504</v>
      </c>
      <c r="G35" s="304"/>
      <c r="H35" s="305"/>
      <c r="I35" s="306">
        <v>1</v>
      </c>
      <c r="J35" s="305"/>
      <c r="K35" s="302"/>
      <c r="L35" s="302"/>
    </row>
    <row r="36" spans="1:13" ht="57" customHeight="1">
      <c r="A36" s="193" t="s">
        <v>505</v>
      </c>
      <c r="B36" s="307" t="s">
        <v>540</v>
      </c>
      <c r="C36" s="308"/>
      <c r="D36" s="308"/>
      <c r="E36" s="308"/>
      <c r="F36" s="308"/>
      <c r="G36" s="308"/>
      <c r="H36" s="308"/>
      <c r="I36" s="308"/>
      <c r="J36" s="308"/>
      <c r="K36" s="308"/>
      <c r="L36" s="309"/>
    </row>
    <row r="37" spans="1:13" ht="57">
      <c r="A37" s="193" t="s">
        <v>507</v>
      </c>
      <c r="B37" s="310" t="s">
        <v>508</v>
      </c>
      <c r="C37" s="311"/>
      <c r="D37" s="311"/>
      <c r="E37" s="311"/>
      <c r="F37" s="311"/>
      <c r="G37" s="311"/>
      <c r="H37" s="311"/>
      <c r="I37" s="311"/>
      <c r="J37" s="311"/>
      <c r="K37" s="311"/>
      <c r="L37" s="311"/>
    </row>
    <row r="38" spans="1:13" ht="14.25">
      <c r="A38" s="194" t="s">
        <v>509</v>
      </c>
      <c r="B38" s="195"/>
      <c r="C38" s="195"/>
      <c r="D38" s="195"/>
      <c r="E38" s="195"/>
      <c r="F38" s="195"/>
      <c r="G38" s="195"/>
      <c r="H38" s="195"/>
      <c r="I38" s="195"/>
      <c r="J38" s="195"/>
      <c r="K38" s="195"/>
      <c r="L38" s="195"/>
    </row>
    <row r="39" spans="1:13" ht="14.25">
      <c r="A39" s="196" t="s">
        <v>510</v>
      </c>
      <c r="B39" s="195"/>
      <c r="C39" s="195"/>
      <c r="D39" s="195"/>
      <c r="E39" s="195"/>
      <c r="F39" s="195"/>
      <c r="G39" s="195"/>
      <c r="H39" s="195"/>
      <c r="I39" s="195"/>
      <c r="J39" s="195"/>
      <c r="K39" s="195"/>
      <c r="L39" s="195"/>
    </row>
    <row r="40" spans="1:13" ht="14.25">
      <c r="A40" s="196" t="s">
        <v>511</v>
      </c>
      <c r="B40" s="195"/>
      <c r="C40" s="195"/>
      <c r="D40" s="195"/>
      <c r="E40" s="195"/>
      <c r="F40" s="195"/>
      <c r="G40" s="195"/>
      <c r="H40" s="195"/>
      <c r="I40" s="195"/>
      <c r="J40" s="195"/>
      <c r="K40" s="195"/>
      <c r="L40" s="195"/>
    </row>
    <row r="41" spans="1:13" s="197" customFormat="1" ht="48.75" customHeight="1">
      <c r="A41" s="301" t="s">
        <v>512</v>
      </c>
      <c r="B41" s="301"/>
      <c r="C41" s="301"/>
      <c r="D41" s="301"/>
      <c r="E41" s="301"/>
      <c r="F41" s="301"/>
      <c r="G41" s="301"/>
      <c r="H41" s="301"/>
      <c r="I41" s="301"/>
      <c r="J41" s="301"/>
      <c r="K41" s="301"/>
      <c r="L41" s="301"/>
    </row>
    <row r="42" spans="1:13" ht="35.25" customHeight="1">
      <c r="A42" s="301" t="s">
        <v>513</v>
      </c>
      <c r="B42" s="301"/>
      <c r="C42" s="301"/>
      <c r="D42" s="301"/>
      <c r="E42" s="301"/>
      <c r="F42" s="301"/>
      <c r="G42" s="301"/>
      <c r="H42" s="301"/>
      <c r="I42" s="301"/>
      <c r="J42" s="301"/>
      <c r="K42" s="301"/>
      <c r="L42" s="301"/>
    </row>
    <row r="43" spans="1:13" s="197" customFormat="1" ht="36.75" customHeight="1">
      <c r="A43" s="301" t="s">
        <v>514</v>
      </c>
      <c r="B43" s="301"/>
      <c r="C43" s="301"/>
      <c r="D43" s="301"/>
      <c r="E43" s="301"/>
      <c r="F43" s="301"/>
      <c r="G43" s="301"/>
      <c r="H43" s="301"/>
      <c r="I43" s="301"/>
      <c r="J43" s="301"/>
      <c r="K43" s="301"/>
      <c r="L43" s="301"/>
      <c r="M43" s="198"/>
    </row>
    <row r="44" spans="1:13" ht="20.25" customHeight="1">
      <c r="A44" s="196" t="s">
        <v>515</v>
      </c>
      <c r="B44" s="196"/>
      <c r="C44" s="196"/>
      <c r="D44" s="196"/>
      <c r="E44" s="196"/>
      <c r="F44" s="196"/>
      <c r="G44" s="196"/>
      <c r="H44" s="196"/>
      <c r="I44" s="196"/>
      <c r="J44" s="196"/>
      <c r="K44" s="196"/>
      <c r="L44" s="196"/>
    </row>
  </sheetData>
  <mergeCells count="70">
    <mergeCell ref="A6:C8"/>
    <mergeCell ref="D6:L8"/>
    <mergeCell ref="A1:C1"/>
    <mergeCell ref="A2:L2"/>
    <mergeCell ref="A3:L3"/>
    <mergeCell ref="A4:L4"/>
    <mergeCell ref="A5:L5"/>
    <mergeCell ref="A9:C10"/>
    <mergeCell ref="D9:L10"/>
    <mergeCell ref="A11:C15"/>
    <mergeCell ref="D11:G11"/>
    <mergeCell ref="H11:L11"/>
    <mergeCell ref="D12:G13"/>
    <mergeCell ref="H12:L13"/>
    <mergeCell ref="D14:G14"/>
    <mergeCell ref="H14:L14"/>
    <mergeCell ref="D15:G15"/>
    <mergeCell ref="H15:L15"/>
    <mergeCell ref="A16:C17"/>
    <mergeCell ref="D16:L17"/>
    <mergeCell ref="A18:C22"/>
    <mergeCell ref="D18:G18"/>
    <mergeCell ref="H18:I18"/>
    <mergeCell ref="J18:L18"/>
    <mergeCell ref="D19:L21"/>
    <mergeCell ref="D22:L22"/>
    <mergeCell ref="A23:C23"/>
    <mergeCell ref="D23:L23"/>
    <mergeCell ref="A24:A35"/>
    <mergeCell ref="C24:D24"/>
    <mergeCell ref="F24:H24"/>
    <mergeCell ref="I24:J24"/>
    <mergeCell ref="K24:L24"/>
    <mergeCell ref="B25:B28"/>
    <mergeCell ref="C25:D27"/>
    <mergeCell ref="F25:H25"/>
    <mergeCell ref="I25:J25"/>
    <mergeCell ref="K25:L28"/>
    <mergeCell ref="F26:H26"/>
    <mergeCell ref="I26:J26"/>
    <mergeCell ref="F27:H27"/>
    <mergeCell ref="I27:J27"/>
    <mergeCell ref="B29:B35"/>
    <mergeCell ref="C29:D30"/>
    <mergeCell ref="F29:H29"/>
    <mergeCell ref="I29:J29"/>
    <mergeCell ref="I33:J33"/>
    <mergeCell ref="F34:H34"/>
    <mergeCell ref="I34:J34"/>
    <mergeCell ref="C33:D34"/>
    <mergeCell ref="F33:H33"/>
    <mergeCell ref="C28:D28"/>
    <mergeCell ref="F28:H28"/>
    <mergeCell ref="I28:J28"/>
    <mergeCell ref="A42:L42"/>
    <mergeCell ref="A43:L43"/>
    <mergeCell ref="C35:D35"/>
    <mergeCell ref="F35:H35"/>
    <mergeCell ref="I35:J35"/>
    <mergeCell ref="B36:L36"/>
    <mergeCell ref="B37:L37"/>
    <mergeCell ref="A41:L41"/>
    <mergeCell ref="K29:L35"/>
    <mergeCell ref="F30:H30"/>
    <mergeCell ref="I30:J30"/>
    <mergeCell ref="C31:D32"/>
    <mergeCell ref="F31:H31"/>
    <mergeCell ref="I31:J31"/>
    <mergeCell ref="F32:H32"/>
    <mergeCell ref="I32:J32"/>
  </mergeCells>
  <phoneticPr fontId="1" type="noConversion"/>
  <printOptions horizontalCentered="1"/>
  <pageMargins left="0.31388888888888899" right="0.39305555555555599" top="0.51875000000000004" bottom="0.74791666666666701" header="0.31388888888888899" footer="0.31388888888888899"/>
  <pageSetup paperSize="9" scale="95"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H46"/>
  <sheetViews>
    <sheetView showGridLines="0" showZeros="0" topLeftCell="A22" workbookViewId="0">
      <selection activeCell="B15" sqref="B15:B27"/>
    </sheetView>
  </sheetViews>
  <sheetFormatPr defaultRowHeight="14.25"/>
  <cols>
    <col min="1" max="1" width="12" style="202" customWidth="1"/>
    <col min="2" max="3" width="16.33203125" style="202" customWidth="1"/>
    <col min="4" max="4" width="9.33203125" style="202" customWidth="1"/>
    <col min="5" max="5" width="42" style="202" customWidth="1"/>
    <col min="6" max="7" width="18" style="210" customWidth="1"/>
    <col min="8" max="8" width="18" style="202" customWidth="1"/>
    <col min="9" max="16384" width="9.33203125" style="202"/>
  </cols>
  <sheetData>
    <row r="1" spans="1:8" s="200" customFormat="1" ht="16.5" customHeight="1">
      <c r="A1" s="199" t="s">
        <v>567</v>
      </c>
      <c r="B1" s="199"/>
      <c r="C1" s="199"/>
      <c r="D1" s="199"/>
      <c r="F1" s="201"/>
      <c r="G1" s="201"/>
    </row>
    <row r="2" spans="1:8" ht="23.25" customHeight="1">
      <c r="A2" s="388" t="s">
        <v>568</v>
      </c>
      <c r="B2" s="388"/>
      <c r="C2" s="388"/>
      <c r="D2" s="388"/>
      <c r="E2" s="388"/>
      <c r="F2" s="388"/>
      <c r="G2" s="388"/>
      <c r="H2" s="388"/>
    </row>
    <row r="3" spans="1:8" ht="18" customHeight="1">
      <c r="A3" s="389" t="s">
        <v>569</v>
      </c>
      <c r="B3" s="389"/>
      <c r="C3" s="389"/>
      <c r="D3" s="389"/>
      <c r="E3" s="389"/>
      <c r="F3" s="389"/>
      <c r="G3" s="389"/>
      <c r="H3" s="389"/>
    </row>
    <row r="4" spans="1:8" ht="21.95" customHeight="1">
      <c r="A4" s="357" t="s">
        <v>570</v>
      </c>
      <c r="B4" s="375"/>
      <c r="C4" s="358"/>
      <c r="D4" s="357" t="s">
        <v>571</v>
      </c>
      <c r="E4" s="375"/>
      <c r="F4" s="375"/>
      <c r="G4" s="375"/>
      <c r="H4" s="358"/>
    </row>
    <row r="5" spans="1:8" ht="21.95" customHeight="1">
      <c r="A5" s="380" t="s">
        <v>572</v>
      </c>
      <c r="B5" s="366" t="s">
        <v>573</v>
      </c>
      <c r="C5" s="367"/>
      <c r="D5" s="382" t="s">
        <v>574</v>
      </c>
      <c r="E5" s="383"/>
      <c r="F5" s="381" t="s">
        <v>575</v>
      </c>
      <c r="G5" s="390"/>
      <c r="H5" s="376"/>
    </row>
    <row r="6" spans="1:8" ht="21.95" customHeight="1">
      <c r="A6" s="380"/>
      <c r="B6" s="370"/>
      <c r="C6" s="371"/>
      <c r="D6" s="386"/>
      <c r="E6" s="387"/>
      <c r="F6" s="203" t="s">
        <v>576</v>
      </c>
      <c r="G6" s="203" t="s">
        <v>577</v>
      </c>
      <c r="H6" s="203" t="s">
        <v>578</v>
      </c>
    </row>
    <row r="7" spans="1:8" ht="21.95" customHeight="1">
      <c r="A7" s="380"/>
      <c r="B7" s="357" t="s">
        <v>579</v>
      </c>
      <c r="C7" s="358"/>
      <c r="D7" s="357" t="s">
        <v>580</v>
      </c>
      <c r="E7" s="358"/>
      <c r="F7" s="203">
        <v>129.37</v>
      </c>
      <c r="G7" s="203">
        <v>129.37</v>
      </c>
      <c r="H7" s="204"/>
    </row>
    <row r="8" spans="1:8" ht="21.95" customHeight="1">
      <c r="A8" s="380"/>
      <c r="B8" s="357" t="s">
        <v>581</v>
      </c>
      <c r="C8" s="358"/>
      <c r="D8" s="357" t="s">
        <v>582</v>
      </c>
      <c r="E8" s="358"/>
      <c r="F8" s="203">
        <v>2.5</v>
      </c>
      <c r="G8" s="203">
        <v>2.5</v>
      </c>
      <c r="H8" s="204"/>
    </row>
    <row r="9" spans="1:8" ht="21.95" customHeight="1">
      <c r="A9" s="380"/>
      <c r="B9" s="357" t="s">
        <v>583</v>
      </c>
      <c r="C9" s="358"/>
      <c r="D9" s="357" t="s">
        <v>584</v>
      </c>
      <c r="E9" s="358"/>
      <c r="F9" s="203">
        <v>519</v>
      </c>
      <c r="G9" s="203">
        <v>519</v>
      </c>
      <c r="H9" s="204"/>
    </row>
    <row r="10" spans="1:8" ht="21.95" customHeight="1">
      <c r="A10" s="380"/>
      <c r="B10" s="357" t="s">
        <v>585</v>
      </c>
      <c r="C10" s="358"/>
      <c r="D10" s="205"/>
      <c r="E10" s="206"/>
      <c r="F10" s="203"/>
      <c r="G10" s="203"/>
      <c r="H10" s="204"/>
    </row>
    <row r="11" spans="1:8" ht="21.95" customHeight="1">
      <c r="A11" s="380"/>
      <c r="B11" s="357"/>
      <c r="C11" s="358"/>
      <c r="D11" s="357"/>
      <c r="E11" s="358"/>
      <c r="F11" s="203"/>
      <c r="G11" s="203"/>
      <c r="H11" s="204"/>
    </row>
    <row r="12" spans="1:8" ht="21.95" customHeight="1">
      <c r="A12" s="380"/>
      <c r="B12" s="357" t="s">
        <v>586</v>
      </c>
      <c r="C12" s="375"/>
      <c r="D12" s="375"/>
      <c r="E12" s="376"/>
      <c r="F12" s="203">
        <v>650.87</v>
      </c>
      <c r="G12" s="203">
        <v>650.87</v>
      </c>
      <c r="H12" s="204"/>
    </row>
    <row r="13" spans="1:8" ht="123.75" customHeight="1">
      <c r="A13" s="207" t="s">
        <v>587</v>
      </c>
      <c r="B13" s="377" t="s">
        <v>588</v>
      </c>
      <c r="C13" s="378"/>
      <c r="D13" s="378"/>
      <c r="E13" s="378"/>
      <c r="F13" s="378"/>
      <c r="G13" s="378"/>
      <c r="H13" s="379"/>
    </row>
    <row r="14" spans="1:8" ht="33.75" customHeight="1">
      <c r="A14" s="380" t="s">
        <v>589</v>
      </c>
      <c r="B14" s="203" t="s">
        <v>590</v>
      </c>
      <c r="C14" s="381" t="s">
        <v>591</v>
      </c>
      <c r="D14" s="376"/>
      <c r="E14" s="381" t="s">
        <v>592</v>
      </c>
      <c r="F14" s="360"/>
      <c r="G14" s="375" t="s">
        <v>593</v>
      </c>
      <c r="H14" s="376"/>
    </row>
    <row r="15" spans="1:8" ht="21.95" customHeight="1">
      <c r="A15" s="374"/>
      <c r="B15" s="374" t="s">
        <v>594</v>
      </c>
      <c r="C15" s="382" t="s">
        <v>595</v>
      </c>
      <c r="D15" s="383"/>
      <c r="E15" s="372" t="s">
        <v>596</v>
      </c>
      <c r="F15" s="360"/>
      <c r="G15" s="381" t="s">
        <v>597</v>
      </c>
      <c r="H15" s="376"/>
    </row>
    <row r="16" spans="1:8" ht="21.95" customHeight="1">
      <c r="A16" s="374"/>
      <c r="B16" s="374"/>
      <c r="C16" s="384"/>
      <c r="D16" s="385"/>
      <c r="E16" s="372" t="s">
        <v>598</v>
      </c>
      <c r="F16" s="360"/>
      <c r="G16" s="359" t="s">
        <v>599</v>
      </c>
      <c r="H16" s="361"/>
    </row>
    <row r="17" spans="1:8" ht="21.95" customHeight="1">
      <c r="A17" s="374"/>
      <c r="B17" s="374"/>
      <c r="C17" s="386"/>
      <c r="D17" s="387"/>
      <c r="E17" s="372" t="s">
        <v>600</v>
      </c>
      <c r="F17" s="360"/>
      <c r="G17" s="359" t="s">
        <v>601</v>
      </c>
      <c r="H17" s="361"/>
    </row>
    <row r="18" spans="1:8" ht="21.95" customHeight="1">
      <c r="A18" s="374"/>
      <c r="B18" s="374"/>
      <c r="C18" s="366" t="s">
        <v>602</v>
      </c>
      <c r="D18" s="367"/>
      <c r="E18" s="372" t="s">
        <v>603</v>
      </c>
      <c r="F18" s="360"/>
      <c r="G18" s="373">
        <v>1</v>
      </c>
      <c r="H18" s="361"/>
    </row>
    <row r="19" spans="1:8" ht="21.95" customHeight="1">
      <c r="A19" s="374"/>
      <c r="B19" s="374"/>
      <c r="C19" s="368"/>
      <c r="D19" s="369"/>
      <c r="E19" s="372" t="s">
        <v>604</v>
      </c>
      <c r="F19" s="360"/>
      <c r="G19" s="359"/>
      <c r="H19" s="361"/>
    </row>
    <row r="20" spans="1:8" ht="21.95" customHeight="1">
      <c r="A20" s="374"/>
      <c r="B20" s="374"/>
      <c r="C20" s="370"/>
      <c r="D20" s="371"/>
      <c r="E20" s="372" t="s">
        <v>605</v>
      </c>
      <c r="F20" s="360"/>
      <c r="G20" s="208"/>
      <c r="H20" s="209"/>
    </row>
    <row r="21" spans="1:8" ht="21.95" customHeight="1">
      <c r="A21" s="374"/>
      <c r="B21" s="374"/>
      <c r="C21" s="366" t="s">
        <v>606</v>
      </c>
      <c r="D21" s="367"/>
      <c r="E21" s="372" t="s">
        <v>607</v>
      </c>
      <c r="F21" s="360"/>
      <c r="G21" s="359"/>
      <c r="H21" s="361"/>
    </row>
    <row r="22" spans="1:8" ht="21.95" customHeight="1">
      <c r="A22" s="374"/>
      <c r="B22" s="374"/>
      <c r="C22" s="368"/>
      <c r="D22" s="369"/>
      <c r="E22" s="372" t="s">
        <v>604</v>
      </c>
      <c r="F22" s="360"/>
      <c r="G22" s="359"/>
      <c r="H22" s="361"/>
    </row>
    <row r="23" spans="1:8" ht="21.95" customHeight="1">
      <c r="A23" s="374"/>
      <c r="B23" s="374"/>
      <c r="C23" s="370"/>
      <c r="D23" s="371"/>
      <c r="E23" s="372" t="s">
        <v>605</v>
      </c>
      <c r="F23" s="360"/>
      <c r="G23" s="208"/>
      <c r="H23" s="209"/>
    </row>
    <row r="24" spans="1:8" ht="21.95" customHeight="1">
      <c r="A24" s="374"/>
      <c r="B24" s="374"/>
      <c r="C24" s="366" t="s">
        <v>608</v>
      </c>
      <c r="D24" s="367"/>
      <c r="E24" s="372" t="s">
        <v>607</v>
      </c>
      <c r="F24" s="360"/>
      <c r="G24" s="208"/>
      <c r="H24" s="209"/>
    </row>
    <row r="25" spans="1:8" ht="21.95" customHeight="1">
      <c r="A25" s="374"/>
      <c r="B25" s="374"/>
      <c r="C25" s="368"/>
      <c r="D25" s="369"/>
      <c r="E25" s="372" t="s">
        <v>604</v>
      </c>
      <c r="F25" s="360"/>
      <c r="G25" s="359"/>
      <c r="H25" s="361"/>
    </row>
    <row r="26" spans="1:8" ht="21.95" customHeight="1">
      <c r="A26" s="374"/>
      <c r="B26" s="374"/>
      <c r="C26" s="370"/>
      <c r="D26" s="371"/>
      <c r="E26" s="372" t="s">
        <v>605</v>
      </c>
      <c r="F26" s="360"/>
      <c r="G26" s="359"/>
      <c r="H26" s="361"/>
    </row>
    <row r="27" spans="1:8" ht="21.95" customHeight="1">
      <c r="A27" s="374"/>
      <c r="B27" s="374"/>
      <c r="C27" s="357" t="s">
        <v>585</v>
      </c>
      <c r="D27" s="358"/>
      <c r="E27" s="359"/>
      <c r="F27" s="360"/>
      <c r="G27" s="359"/>
      <c r="H27" s="361"/>
    </row>
    <row r="28" spans="1:8" ht="21.95" customHeight="1">
      <c r="A28" s="374"/>
      <c r="B28" s="374" t="s">
        <v>609</v>
      </c>
      <c r="C28" s="366" t="s">
        <v>610</v>
      </c>
      <c r="D28" s="367"/>
      <c r="E28" s="372" t="s">
        <v>607</v>
      </c>
      <c r="F28" s="360"/>
      <c r="G28" s="359"/>
      <c r="H28" s="361"/>
    </row>
    <row r="29" spans="1:8" ht="21.95" customHeight="1">
      <c r="A29" s="374"/>
      <c r="B29" s="374"/>
      <c r="C29" s="368"/>
      <c r="D29" s="369"/>
      <c r="E29" s="372" t="s">
        <v>604</v>
      </c>
      <c r="F29" s="360"/>
      <c r="G29" s="359"/>
      <c r="H29" s="361"/>
    </row>
    <row r="30" spans="1:8" ht="21.95" customHeight="1">
      <c r="A30" s="374"/>
      <c r="B30" s="374"/>
      <c r="C30" s="370"/>
      <c r="D30" s="371"/>
      <c r="E30" s="372" t="s">
        <v>605</v>
      </c>
      <c r="F30" s="360"/>
      <c r="G30" s="208"/>
      <c r="H30" s="209"/>
    </row>
    <row r="31" spans="1:8" ht="21.95" customHeight="1">
      <c r="A31" s="374"/>
      <c r="B31" s="374"/>
      <c r="C31" s="366" t="s">
        <v>611</v>
      </c>
      <c r="D31" s="367"/>
      <c r="E31" s="372" t="s">
        <v>612</v>
      </c>
      <c r="F31" s="360"/>
      <c r="G31" s="373">
        <v>1</v>
      </c>
      <c r="H31" s="361"/>
    </row>
    <row r="32" spans="1:8" ht="39" customHeight="1">
      <c r="A32" s="374"/>
      <c r="B32" s="374"/>
      <c r="C32" s="368"/>
      <c r="D32" s="369"/>
      <c r="E32" s="372" t="s">
        <v>613</v>
      </c>
      <c r="F32" s="360"/>
      <c r="G32" s="359" t="s">
        <v>614</v>
      </c>
      <c r="H32" s="361"/>
    </row>
    <row r="33" spans="1:8" ht="21.95" customHeight="1">
      <c r="A33" s="374"/>
      <c r="B33" s="374"/>
      <c r="C33" s="370"/>
      <c r="D33" s="371"/>
      <c r="E33" s="372" t="s">
        <v>605</v>
      </c>
      <c r="F33" s="360"/>
      <c r="G33" s="208"/>
      <c r="H33" s="209"/>
    </row>
    <row r="34" spans="1:8" ht="21.95" customHeight="1">
      <c r="A34" s="374"/>
      <c r="B34" s="374"/>
      <c r="C34" s="366" t="s">
        <v>615</v>
      </c>
      <c r="D34" s="367"/>
      <c r="E34" s="372" t="s">
        <v>616</v>
      </c>
      <c r="F34" s="360"/>
      <c r="G34" s="359" t="s">
        <v>617</v>
      </c>
      <c r="H34" s="361"/>
    </row>
    <row r="35" spans="1:8" ht="21.95" customHeight="1">
      <c r="A35" s="374"/>
      <c r="B35" s="374"/>
      <c r="C35" s="368"/>
      <c r="D35" s="369"/>
      <c r="E35" s="372" t="s">
        <v>618</v>
      </c>
      <c r="F35" s="360"/>
      <c r="G35" s="359" t="s">
        <v>619</v>
      </c>
      <c r="H35" s="361"/>
    </row>
    <row r="36" spans="1:8" ht="21.95" customHeight="1">
      <c r="A36" s="374"/>
      <c r="B36" s="374"/>
      <c r="C36" s="370"/>
      <c r="D36" s="371"/>
      <c r="E36" s="372" t="s">
        <v>605</v>
      </c>
      <c r="F36" s="360"/>
      <c r="G36" s="208"/>
      <c r="H36" s="209"/>
    </row>
    <row r="37" spans="1:8" ht="21.95" customHeight="1">
      <c r="A37" s="374"/>
      <c r="B37" s="374"/>
      <c r="C37" s="366" t="s">
        <v>620</v>
      </c>
      <c r="D37" s="367"/>
      <c r="E37" s="372" t="s">
        <v>621</v>
      </c>
      <c r="F37" s="360"/>
      <c r="G37" s="359" t="s">
        <v>622</v>
      </c>
      <c r="H37" s="361"/>
    </row>
    <row r="38" spans="1:8" ht="21.95" customHeight="1">
      <c r="A38" s="374"/>
      <c r="B38" s="374"/>
      <c r="C38" s="368"/>
      <c r="D38" s="369"/>
      <c r="E38" s="372" t="s">
        <v>623</v>
      </c>
      <c r="F38" s="360"/>
      <c r="G38" s="359" t="s">
        <v>624</v>
      </c>
      <c r="H38" s="361"/>
    </row>
    <row r="39" spans="1:8" ht="21.95" customHeight="1">
      <c r="A39" s="374"/>
      <c r="B39" s="374"/>
      <c r="C39" s="370"/>
      <c r="D39" s="371"/>
      <c r="E39" s="372" t="s">
        <v>605</v>
      </c>
      <c r="F39" s="360"/>
      <c r="G39" s="208"/>
      <c r="H39" s="209"/>
    </row>
    <row r="40" spans="1:8" ht="21.95" customHeight="1">
      <c r="A40" s="374"/>
      <c r="B40" s="374"/>
      <c r="C40" s="357" t="s">
        <v>585</v>
      </c>
      <c r="D40" s="358"/>
      <c r="E40" s="359"/>
      <c r="F40" s="360"/>
      <c r="G40" s="359"/>
      <c r="H40" s="361"/>
    </row>
    <row r="41" spans="1:8" ht="21.95" customHeight="1">
      <c r="A41" s="374"/>
      <c r="B41" s="363" t="s">
        <v>625</v>
      </c>
      <c r="C41" s="366" t="s">
        <v>626</v>
      </c>
      <c r="D41" s="367"/>
      <c r="E41" s="372" t="s">
        <v>627</v>
      </c>
      <c r="F41" s="360"/>
      <c r="G41" s="373">
        <v>1</v>
      </c>
      <c r="H41" s="361"/>
    </row>
    <row r="42" spans="1:8" ht="21.95" customHeight="1">
      <c r="A42" s="374"/>
      <c r="B42" s="364"/>
      <c r="C42" s="368"/>
      <c r="D42" s="369"/>
      <c r="E42" s="372" t="s">
        <v>604</v>
      </c>
      <c r="F42" s="360"/>
      <c r="G42" s="359"/>
      <c r="H42" s="361"/>
    </row>
    <row r="43" spans="1:8" ht="21.95" customHeight="1">
      <c r="A43" s="374"/>
      <c r="B43" s="364"/>
      <c r="C43" s="370"/>
      <c r="D43" s="371"/>
      <c r="E43" s="372" t="s">
        <v>605</v>
      </c>
      <c r="F43" s="360"/>
      <c r="G43" s="208"/>
      <c r="H43" s="209"/>
    </row>
    <row r="44" spans="1:8" ht="21.95" customHeight="1">
      <c r="A44" s="374"/>
      <c r="B44" s="365"/>
      <c r="C44" s="357" t="s">
        <v>585</v>
      </c>
      <c r="D44" s="358"/>
      <c r="E44" s="359"/>
      <c r="F44" s="360"/>
      <c r="G44" s="359"/>
      <c r="H44" s="361"/>
    </row>
    <row r="46" spans="1:8" ht="28.5" customHeight="1">
      <c r="A46" s="362" t="s">
        <v>628</v>
      </c>
      <c r="B46" s="362"/>
      <c r="C46" s="362"/>
    </row>
  </sheetData>
  <mergeCells count="91">
    <mergeCell ref="B11:C11"/>
    <mergeCell ref="D11:E11"/>
    <mergeCell ref="A2:H2"/>
    <mergeCell ref="A3:H3"/>
    <mergeCell ref="A4:C4"/>
    <mergeCell ref="D4:H4"/>
    <mergeCell ref="A5:A12"/>
    <mergeCell ref="B5:C6"/>
    <mergeCell ref="D5:E6"/>
    <mergeCell ref="F5:H5"/>
    <mergeCell ref="B7:C7"/>
    <mergeCell ref="D7:E7"/>
    <mergeCell ref="B8:C8"/>
    <mergeCell ref="D8:E8"/>
    <mergeCell ref="B9:C9"/>
    <mergeCell ref="D9:E9"/>
    <mergeCell ref="B10:C10"/>
    <mergeCell ref="B12:E12"/>
    <mergeCell ref="B13:H13"/>
    <mergeCell ref="A14:A44"/>
    <mergeCell ref="C14:D14"/>
    <mergeCell ref="E14:F14"/>
    <mergeCell ref="G14:H14"/>
    <mergeCell ref="B15:B27"/>
    <mergeCell ref="C15:D17"/>
    <mergeCell ref="E15:F15"/>
    <mergeCell ref="G15:H15"/>
    <mergeCell ref="E16:F16"/>
    <mergeCell ref="G16:H16"/>
    <mergeCell ref="E17:F17"/>
    <mergeCell ref="G17:H17"/>
    <mergeCell ref="C18:D20"/>
    <mergeCell ref="E18:F18"/>
    <mergeCell ref="G18:H18"/>
    <mergeCell ref="E19:F19"/>
    <mergeCell ref="G19:H19"/>
    <mergeCell ref="E20:F20"/>
    <mergeCell ref="C21:D23"/>
    <mergeCell ref="E21:F21"/>
    <mergeCell ref="G21:H21"/>
    <mergeCell ref="E22:F22"/>
    <mergeCell ref="G22:H22"/>
    <mergeCell ref="E23:F23"/>
    <mergeCell ref="C24:D26"/>
    <mergeCell ref="E24:F24"/>
    <mergeCell ref="E25:F25"/>
    <mergeCell ref="G25:H25"/>
    <mergeCell ref="E26:F26"/>
    <mergeCell ref="G26:H26"/>
    <mergeCell ref="C27:D27"/>
    <mergeCell ref="E27:F27"/>
    <mergeCell ref="G27:H27"/>
    <mergeCell ref="B28:B40"/>
    <mergeCell ref="C28:D30"/>
    <mergeCell ref="E28:F28"/>
    <mergeCell ref="G28:H28"/>
    <mergeCell ref="E29:F29"/>
    <mergeCell ref="G29:H29"/>
    <mergeCell ref="E30:F30"/>
    <mergeCell ref="C31:D33"/>
    <mergeCell ref="E31:F31"/>
    <mergeCell ref="G31:H31"/>
    <mergeCell ref="E32:F32"/>
    <mergeCell ref="G32:H32"/>
    <mergeCell ref="E33:F33"/>
    <mergeCell ref="C34:D36"/>
    <mergeCell ref="E34:F34"/>
    <mergeCell ref="G34:H34"/>
    <mergeCell ref="E35:F35"/>
    <mergeCell ref="G35:H35"/>
    <mergeCell ref="E36:F36"/>
    <mergeCell ref="C37:D39"/>
    <mergeCell ref="E37:F37"/>
    <mergeCell ref="G37:H37"/>
    <mergeCell ref="E38:F38"/>
    <mergeCell ref="G38:H38"/>
    <mergeCell ref="E39:F39"/>
    <mergeCell ref="C44:D44"/>
    <mergeCell ref="E44:F44"/>
    <mergeCell ref="G44:H44"/>
    <mergeCell ref="A46:C46"/>
    <mergeCell ref="C40:D40"/>
    <mergeCell ref="E40:F40"/>
    <mergeCell ref="G40:H40"/>
    <mergeCell ref="B41:B44"/>
    <mergeCell ref="C41:D43"/>
    <mergeCell ref="E41:F41"/>
    <mergeCell ref="G41:H41"/>
    <mergeCell ref="E42:F42"/>
    <mergeCell ref="G42:H42"/>
    <mergeCell ref="E43:F43"/>
  </mergeCells>
  <phoneticPr fontId="1" type="noConversion"/>
  <printOptions horizontalCentered="1"/>
  <pageMargins left="0.47244094488188981" right="0.47244094488188981" top="0.39370078740157483" bottom="0.39370078740157483" header="0.35433070866141736" footer="0.39370078740157483"/>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16</vt:i4>
      </vt:variant>
      <vt:variant>
        <vt:lpstr>命名范围</vt:lpstr>
      </vt:variant>
      <vt:variant>
        <vt:i4>1</vt:i4>
      </vt:variant>
    </vt:vector>
  </HeadingPairs>
  <TitlesOfParts>
    <vt:vector size="17" baseType="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2019-04-16T06:26:58Z</dcterms:created>
  <dcterms:modified xsi:type="dcterms:W3CDTF">2019-04-16T07:51:42Z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