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3" activeTab="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<sst xmlns="http://schemas.openxmlformats.org/spreadsheetml/2006/main" count="1227" uniqueCount="457">
  <si>
    <t>表1</t>
  </si>
  <si>
    <t>部门收支总表</t>
  </si>
  <si>
    <t>单位：元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</si>
  <si>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</si>
  <si>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</si>
  <si>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</si>
  <si>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</si>
  <si>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</si>
  <si>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</si>
  <si>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</si>
  <si>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</si>
  <si>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</si>
  <si>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</si>
  <si>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</si>
  <si>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</si>
  <si>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</si>
  <si>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</si>
  <si>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</si>
  <si>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</si>
  <si>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</si>
  <si>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</si>
  <si>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</si>
  <si>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</si>
  <si>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</si>
  <si>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</si>
  <si>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</si>
  <si>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</si>
  <si>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</si>
  <si>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</si>
  <si>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</si>
  <si>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</si>
  <si>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</si>
  <si>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</si>
  <si>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</si>
  <si>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</si>
  <si>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</si>
  <si>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</si>
  <si>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</si>
  <si>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</si>
  <si>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</si>
  <si>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</si>
  <si>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</si>
  <si>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</si>
  <si>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</si>
  <si>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</si>
  <si>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</si>
  <si>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</si>
  <si>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</si>
  <si>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</si>
  <si>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</si>
  <si>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</si>
  <si>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</si>
  <si>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</si>
  <si>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</si>
  <si>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</si>
  <si>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</si>
  <si>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</si>
  <si>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</si>
  <si>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</si>
  <si>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</si>
  <si>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</si>
  <si>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</si>
  <si>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</si>
  <si>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</si>
  <si>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</si>
  <si>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</si>
  <si>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</si>
  <si>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单位名称(科目)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</si>
  <si>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</si>
  <si>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</si>
  <si>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</si>
  <si>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</si>
  <si>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</si>
  <si>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</si>
  <si>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</si>
  <si>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</si>
  <si>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</si>
  <si>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</si>
  <si>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**</t>
  </si>
  <si>
    <t>功能科目类</t>
  </si>
  <si>
    <t>功能科目款2位编码</t>
  </si>
  <si>
    <t>功能科目项</t>
  </si>
  <si>
    <t>919118001</t>
  </si>
  <si>
    <t>功能科目名称</t>
  </si>
  <si>
    <t>2</t>
  </si>
  <si>
    <t>一般公共预算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</si>
  <si>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</si>
  <si>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</si>
  <si>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</si>
  <si>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</si>
  <si>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</si>
  <si>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</si>
  <si>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</si>
  <si>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</si>
  <si>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</si>
  <si>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</si>
  <si>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</si>
  <si>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</si>
  <si>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[2081101]行政运行（残疾人事业）</t>
  </si>
  <si>
    <t>[2010301]行政运行（政府办公厅（室）及相关机构事务）</t>
  </si>
  <si>
    <t>[2130705]对村民委员会和村党支部的补助</t>
  </si>
  <si>
    <t>[2080801]死亡抚恤</t>
  </si>
  <si>
    <t>[2080208]基层政权和社区建设</t>
  </si>
  <si>
    <t>[2130599]其他扶贫支出</t>
  </si>
  <si>
    <t>[2010306]政务公开审批</t>
  </si>
  <si>
    <t>[2150601]行政运行（安全生产监管）</t>
  </si>
  <si>
    <t>[2081199]其他残疾人事业支出</t>
  </si>
  <si>
    <t>[2012901]行政运行（群众团体事务）</t>
  </si>
  <si>
    <t>[2011101]行政运行（纪检监察事务）</t>
  </si>
  <si>
    <t>[2120501]城乡社区环境卫生</t>
  </si>
  <si>
    <t>[2130152]对高校毕业生到基层任职补助</t>
  </si>
  <si>
    <t>[2010101]行政运行（人大事务）</t>
  </si>
  <si>
    <t>[227]预备费</t>
  </si>
  <si>
    <t>[2100717]计划生育服务</t>
  </si>
  <si>
    <t>[2010501]行政运行（统计信息事务）</t>
  </si>
  <si>
    <t>[2010804]审计业务</t>
  </si>
  <si>
    <t>[2101016]食品安全事务</t>
  </si>
  <si>
    <t>[2010308]信访事务</t>
  </si>
  <si>
    <t>[2082702]财政对工伤保险基金的补助</t>
  </si>
  <si>
    <t>[2082701]财政对失业保险基金的补助</t>
  </si>
  <si>
    <t>[2082703]财政对生育保险基金的补助</t>
  </si>
  <si>
    <t>[2080201]行政运行（民政管理事务）</t>
  </si>
  <si>
    <t>[2100716]计划生育机构</t>
  </si>
  <si>
    <t>[2010650]事业运行（财政事务）</t>
  </si>
  <si>
    <t>[2120201]城乡社区规划与管理</t>
  </si>
  <si>
    <t>表1-2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</si>
  <si>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</si>
  <si>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</si>
  <si>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</si>
  <si>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</si>
  <si>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</si>
  <si>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</si>
  <si>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单位名称：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</si>
  <si>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</si>
  <si>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</si>
  <si>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</si>
  <si>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</si>
  <si>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</si>
  <si>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</si>
  <si>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</si>
  <si>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</si>
  <si>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</si>
  <si>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</si>
  <si>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</si>
  <si>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</si>
  <si>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</si>
  <si>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</si>
  <si>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</si>
  <si>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</si>
  <si>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</si>
  <si>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</si>
  <si>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</si>
  <si>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</si>
  <si>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</si>
  <si>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</si>
  <si>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</si>
  <si>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</si>
  <si>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</si>
  <si>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</si>
  <si>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</si>
  <si>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</si>
  <si>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</si>
  <si>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</si>
  <si>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</si>
  <si>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</si>
  <si>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</si>
  <si>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</si>
  <si>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</si>
  <si>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</si>
  <si>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</si>
  <si>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</si>
  <si>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</si>
  <si>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</si>
  <si>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</si>
  <si>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</si>
  <si>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</si>
  <si>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</si>
  <si>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</t>
  </si>
  <si>
    <t>一般公共预算拨款</t>
  </si>
  <si>
    <t>政府性基金安排</t>
  </si>
  <si>
    <t>国有资本经营预算安排</t>
  </si>
  <si>
    <t>表3</t>
  </si>
  <si>
    <t>一般公共预算支出预算表</t>
  </si>
  <si>
    <t>支出录入表</t>
  </si>
  <si>
    <t>排序序号</t>
  </si>
  <si>
    <t>项目类型</t>
  </si>
  <si>
    <t>项目名称</t>
  </si>
  <si>
    <t>功能科目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</si>
  <si>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</si>
  <si>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</si>
  <si>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</si>
  <si>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</si>
  <si>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</si>
  <si>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</si>
  <si>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</si>
  <si>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</si>
  <si>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工资福利支出</t>
  </si>
  <si>
    <t>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</si>
  <si>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</si>
  <si>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</si>
  <si>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</si>
  <si>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</si>
  <si>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</si>
  <si>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</si>
  <si>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</si>
  <si>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</si>
  <si>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</si>
  <si>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</si>
  <si>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</si>
  <si>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</si>
  <si>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</si>
  <si>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</si>
  <si>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</si>
  <si>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</si>
  <si>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</si>
  <si>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</si>
  <si>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</si>
  <si>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</si>
  <si>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</si>
  <si>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</si>
  <si>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</si>
  <si>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</si>
  <si>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</si>
  <si>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</si>
  <si>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</si>
  <si>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</si>
  <si>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</si>
  <si>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</si>
  <si>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</si>
  <si>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</si>
  <si>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</si>
  <si>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</si>
  <si>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</si>
  <si>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</si>
  <si>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</si>
  <si>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</si>
  <si>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</si>
  <si>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</si>
  <si>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</si>
  <si>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工资福利支出小计</t>
  </si>
  <si>
    <t>基本工资</t>
  </si>
  <si>
    <t>津贴补贴</t>
  </si>
  <si>
    <t>伙食补助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</si>
  <si>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</si>
  <si>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</si>
  <si>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</si>
  <si>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</si>
  <si>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</si>
  <si>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</si>
  <si>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</si>
  <si>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商品和服务支出小计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</si>
  <si>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</si>
  <si>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</si>
  <si>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</si>
  <si>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</si>
  <si>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</si>
  <si>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</si>
  <si>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</si>
  <si>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</si>
  <si>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</si>
  <si>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</si>
  <si>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</si>
  <si>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</si>
  <si>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</si>
  <si>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</si>
  <si>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其他交通费用</t>
  </si>
  <si>
    <t>其他商品和服务支出</t>
  </si>
  <si>
    <t>对个人和家庭的补助小计</t>
  </si>
  <si>
    <t>资本性支出小计</t>
  </si>
  <si>
    <t>其他支出小计</t>
  </si>
  <si>
    <t>对民间非营利组织和群众性自治组织补贴</t>
  </si>
  <si>
    <t>其他支出（其他支出）</t>
  </si>
  <si>
    <t>体检费</t>
  </si>
  <si>
    <t>其他</t>
  </si>
  <si>
    <t>退职（役）费</t>
  </si>
  <si>
    <t>债务利息支出小计</t>
  </si>
  <si>
    <t>资本性支出（基建）小计</t>
  </si>
  <si>
    <t>房屋建筑物?建（基建）</t>
  </si>
  <si>
    <t>办公设备购置（基建）</t>
  </si>
  <si>
    <t>专用设备购置（基建）</t>
  </si>
  <si>
    <t>基础设施建设（基建）</t>
  </si>
  <si>
    <t>大型修?（基建）</t>
  </si>
  <si>
    <t>信息网络及软件购置更新（基建）</t>
  </si>
  <si>
    <t>物资储备（基建）</t>
  </si>
  <si>
    <t>公务用车购置（基建）</t>
  </si>
  <si>
    <t>其他交通工具?置（基建）</t>
  </si>
  <si>
    <t>文物和陈列品购置（基建）</t>
  </si>
  <si>
    <t>无形资产购置（基建）</t>
  </si>
  <si>
    <t>其他基本建?支出（基建）</t>
  </si>
  <si>
    <t>对企业补助（基建）小计</t>
  </si>
  <si>
    <t>?本金注入（基建）</t>
  </si>
  <si>
    <t>其他对企业补助（基建）</t>
  </si>
  <si>
    <t>对企业补助（小计）</t>
  </si>
  <si>
    <t>对社会保障基建补助小计</t>
  </si>
  <si>
    <t>对社会保险基金补助</t>
  </si>
  <si>
    <t>赠与</t>
  </si>
  <si>
    <t>政府</t>
  </si>
  <si>
    <t>基本支出--村（社区）残疾人专干补助</t>
  </si>
  <si>
    <t>基本支出-行政运行</t>
  </si>
  <si>
    <t>基本支出--村（社区）网格员补助</t>
  </si>
  <si>
    <t>基本支出-遗属生活补助-死亡抚恤</t>
  </si>
  <si>
    <t>基本支出--离任三职干部报酬</t>
  </si>
  <si>
    <t>基本支出--廉勤委补助-对村民委员会和村党支部的补助</t>
  </si>
  <si>
    <t>专项支出--社区工作经费-基层政权和社区建设</t>
  </si>
  <si>
    <t>基本支出--村工作经费-基层政权和社区建设</t>
  </si>
  <si>
    <t>基本支出--村社区干部报酬</t>
  </si>
  <si>
    <t>基本支出--派驻第一书记工作经费</t>
  </si>
  <si>
    <t>专项支出-乡镇残疾人专干补助</t>
  </si>
  <si>
    <t>专项支出-乡镇网格管理员及专职网格员报酬</t>
  </si>
  <si>
    <t>专项支出-便民服务中心</t>
  </si>
  <si>
    <t>专项支出-（安全）补助</t>
  </si>
  <si>
    <t>专项支出-(残联）补助</t>
  </si>
  <si>
    <t>专项支出-(关工委）补助</t>
  </si>
  <si>
    <t>专项支出-(妇联）补助</t>
  </si>
  <si>
    <t>专项支出-(团委）补助</t>
  </si>
  <si>
    <t>专项支出-(党建）补助</t>
  </si>
  <si>
    <t>专项支出-(纪委）补助</t>
  </si>
  <si>
    <t>基本支出-场镇基础设施维护和“五治”、环境保护工作因素</t>
  </si>
  <si>
    <t>基本支出-幅员面积补助</t>
  </si>
  <si>
    <t>基本支出-重点工作补助</t>
  </si>
  <si>
    <t>基本支出-城区距离补助</t>
  </si>
  <si>
    <t>基本支出-大学生村官补助-对高校毕业生到基层任职补助</t>
  </si>
  <si>
    <t>专项支出-(人大）补助</t>
  </si>
  <si>
    <t>专项支出-（网格工作经费）</t>
  </si>
  <si>
    <t>专项支出-(流动人口计生服务）补助</t>
  </si>
  <si>
    <t>专项支出-(统计）补助</t>
  </si>
  <si>
    <t>专项支出-(审计）补助</t>
  </si>
  <si>
    <t>专项支出-(武装部）补助</t>
  </si>
  <si>
    <t>专项支出-（禁毒）补助</t>
  </si>
  <si>
    <t>专项支出-（食品安全）</t>
  </si>
  <si>
    <t>专项支出-(信访、维稳）补助</t>
  </si>
  <si>
    <t>基本支出-人口补助</t>
  </si>
  <si>
    <t>社会事务</t>
  </si>
  <si>
    <t>民政</t>
  </si>
  <si>
    <t>计生</t>
  </si>
  <si>
    <t>基本支出-计划生育机构</t>
  </si>
  <si>
    <t>财政</t>
  </si>
  <si>
    <t>基本支出--人口补助</t>
  </si>
  <si>
    <t>基本支出--事业运行</t>
  </si>
  <si>
    <t>规建</t>
  </si>
  <si>
    <t>村财</t>
  </si>
  <si>
    <t>场管</t>
  </si>
  <si>
    <t>安监办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</si>
  <si>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</si>
  <si>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</si>
  <si>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</si>
  <si>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</si>
  <si>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</si>
  <si>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</si>
  <si>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</si>
  <si>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</si>
  <si>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</si>
  <si>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</si>
  <si>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</si>
  <si>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</si>
  <si>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</si>
  <si>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06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</si>
  <si>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</si>
  <si>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</si>
  <si>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</si>
  <si>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</si>
  <si>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</si>
  <si>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</si>
  <si>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</si>
  <si>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</si>
  <si>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</si>
  <si>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</si>
  <si>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</si>
  <si>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</si>
  <si>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</si>
  <si>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</si>
  <si>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 xml:space="preserve">  印刷费</t>
  </si>
  <si>
    <t>04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</si>
  <si>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</si>
  <si>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</si>
  <si>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</si>
  <si>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</si>
  <si>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</si>
  <si>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</si>
  <si>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</si>
  <si>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</si>
  <si>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>16</t>
  </si>
  <si>
    <t xml:space="preserve">  培训费</t>
  </si>
  <si>
    <t>17</t>
  </si>
  <si>
    <t>公务接待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</si>
  <si>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</si>
  <si>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</si>
  <si>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</si>
  <si>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</si>
  <si>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</si>
  <si>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</si>
  <si>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</si>
  <si>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</si>
  <si>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</si>
  <si>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</si>
  <si>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</si>
  <si>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其他对个人和家庭的补助支出</t>
  </si>
  <si>
    <t>310</t>
  </si>
  <si>
    <t>399</t>
  </si>
  <si>
    <t>对民间非盈利组合和群众性自治组织的补助</t>
  </si>
  <si>
    <t>表3-2</t>
  </si>
  <si>
    <t>一般公共预算项目支出表</t>
  </si>
  <si>
    <t>单位名称  （项目）</t>
  </si>
  <si>
    <t>201</t>
  </si>
  <si>
    <t>专项支出-（人大）补助</t>
  </si>
  <si>
    <t>专项支出-（党建）补助</t>
  </si>
  <si>
    <t>专项支出-乡镇网格管理员及专职网格员补</t>
  </si>
  <si>
    <t>专项支出-信访、维稳补助</t>
  </si>
  <si>
    <t>专项支出-统计补助</t>
  </si>
  <si>
    <t>专项支出-审计补助</t>
  </si>
  <si>
    <t>专项支出-纪委补助</t>
  </si>
  <si>
    <t>专项支出-团委补助</t>
  </si>
  <si>
    <t>专项支出-妇联补助</t>
  </si>
  <si>
    <t>专项支出-关工委补助</t>
  </si>
  <si>
    <t>专项支出-武装部补助</t>
  </si>
  <si>
    <t>208</t>
  </si>
  <si>
    <t>专项支出-残联补助</t>
  </si>
  <si>
    <t>210</t>
  </si>
  <si>
    <t>专项支出-流动人口计生服务补助</t>
  </si>
  <si>
    <t>专项支出-食品安全</t>
  </si>
  <si>
    <t>215</t>
  </si>
  <si>
    <t>专项支出-安全补助</t>
  </si>
  <si>
    <t>表3-3</t>
  </si>
  <si>
    <t>一般公共预算“三公”经费支出预算表</t>
  </si>
  <si>
    <t>单位编码</t>
  </si>
  <si>
    <t>当年财政拨款预算安排</t>
  </si>
  <si>
    <t>因公出国（境）</t>
  </si>
  <si>
    <t>公务用车购置及运行费</t>
  </si>
  <si>
    <t>公务用车购置费</t>
  </si>
  <si>
    <t>公务用车运行费</t>
  </si>
  <si>
    <t>达州市通川区梓桐镇人民政府</t>
  </si>
  <si>
    <t>表4</t>
  </si>
  <si>
    <t>政府性基金支出预算表</t>
  </si>
  <si>
    <t/>
  </si>
  <si>
    <t>本年政府性基金预算支出</t>
  </si>
  <si>
    <t>0位名称（科目）</t>
  </si>
  <si>
    <t>表4-1</t>
  </si>
  <si>
    <t>政府性基金预算“三公”经费支出预算表</t>
  </si>
  <si>
    <t>因公出国（境）?用</t>
  </si>
  <si>
    <t>表5</t>
  </si>
  <si>
    <t>国有资本经营预算支出预算表</t>
  </si>
  <si>
    <t>本年国有资本经营预算支出</t>
  </si>
  <si>
    <t>?位名称（科目）</t>
  </si>
  <si>
    <t>表六</t>
  </si>
  <si>
    <t>2018年部门预算项目绩效目标（部门预算）</t>
  </si>
  <si>
    <t>项目单位、项目名称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</si>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</sst>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##,###,###,##0"/>
    <numFmt numFmtId="179" formatCode="&quot;\&quot;#,##0.00_);\(&quot;\&quot;#,##0.00\)"/>
  </numFmts>
  <fonts count="60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9"/>
      <name val="新宋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7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8" borderId="0" applyNumberFormat="0" applyBorder="0" applyAlignment="0" applyProtection="0"/>
    <xf numFmtId="0" fontId="21" fillId="2" borderId="0" applyNumberFormat="0" applyBorder="0" applyAlignment="0" applyProtection="0"/>
    <xf numFmtId="0" fontId="43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1" borderId="2" applyNumberFormat="0" applyFont="0" applyAlignment="0" applyProtection="0"/>
    <xf numFmtId="0" fontId="43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13" borderId="0" applyNumberFormat="0" applyBorder="0" applyAlignment="0" applyProtection="0"/>
    <xf numFmtId="0" fontId="47" fillId="0" borderId="4" applyNumberFormat="0" applyFill="0" applyAlignment="0" applyProtection="0"/>
    <xf numFmtId="0" fontId="43" fillId="14" borderId="0" applyNumberFormat="0" applyBorder="0" applyAlignment="0" applyProtection="0"/>
    <xf numFmtId="0" fontId="53" fillId="15" borderId="5" applyNumberFormat="0" applyAlignment="0" applyProtection="0"/>
    <xf numFmtId="0" fontId="54" fillId="15" borderId="1" applyNumberFormat="0" applyAlignment="0" applyProtection="0"/>
    <xf numFmtId="0" fontId="55" fillId="16" borderId="6" applyNumberFormat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0" fillId="35" borderId="0" applyNumberFormat="0" applyBorder="0" applyAlignment="0" applyProtection="0"/>
    <xf numFmtId="0" fontId="43" fillId="36" borderId="0" applyNumberFormat="0" applyBorder="0" applyAlignment="0" applyProtection="0"/>
  </cellStyleXfs>
  <cellXfs count="23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>
      <alignment horizontal="centerContinuous" vertical="center"/>
    </xf>
    <xf numFmtId="1" fontId="1" fillId="0" borderId="22" xfId="0" applyNumberFormat="1" applyFont="1" applyFill="1" applyBorder="1" applyAlignment="1">
      <alignment horizontal="centerContinuous" vertical="center"/>
    </xf>
    <xf numFmtId="1" fontId="1" fillId="0" borderId="23" xfId="0" applyNumberFormat="1" applyFont="1" applyFill="1" applyBorder="1" applyAlignment="1">
      <alignment horizontal="centerContinuous" vertical="center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7" borderId="2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26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3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29" xfId="0" applyNumberFormat="1" applyFont="1" applyFill="1" applyBorder="1" applyAlignment="1" applyProtection="1">
      <alignment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3" fontId="1" fillId="0" borderId="29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7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/>
    </xf>
    <xf numFmtId="49" fontId="1" fillId="0" borderId="27" xfId="0" applyNumberFormat="1" applyFont="1" applyFill="1" applyBorder="1" applyAlignment="1" applyProtection="1">
      <alignment vertical="center" wrapText="1"/>
      <protection/>
    </xf>
    <xf numFmtId="49" fontId="1" fillId="0" borderId="27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1" fillId="0" borderId="24" xfId="0" applyNumberFormat="1" applyFont="1" applyFill="1" applyBorder="1" applyAlignment="1" applyProtection="1">
      <alignment vertical="center" wrapText="1"/>
      <protection/>
    </xf>
    <xf numFmtId="3" fontId="0" fillId="0" borderId="23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49" fontId="14" fillId="37" borderId="0" xfId="0" applyNumberFormat="1" applyFont="1" applyFill="1" applyBorder="1" applyAlignment="1">
      <alignment horizontal="center" vertical="center"/>
    </xf>
    <xf numFmtId="177" fontId="14" fillId="37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49" fontId="1" fillId="37" borderId="33" xfId="0" applyNumberFormat="1" applyFont="1" applyFill="1" applyBorder="1" applyAlignment="1">
      <alignment horizontal="center" vertical="center" wrapText="1"/>
    </xf>
    <xf numFmtId="49" fontId="1" fillId="37" borderId="33" xfId="0" applyNumberFormat="1" applyFont="1" applyFill="1" applyBorder="1" applyAlignment="1">
      <alignment horizontal="center" vertical="center"/>
    </xf>
    <xf numFmtId="177" fontId="1" fillId="37" borderId="33" xfId="0" applyNumberFormat="1" applyFont="1" applyFill="1" applyBorder="1" applyAlignment="1">
      <alignment horizontal="center" vertical="center"/>
    </xf>
    <xf numFmtId="177" fontId="1" fillId="37" borderId="22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177" fontId="1" fillId="37" borderId="35" xfId="0" applyNumberFormat="1" applyFont="1" applyFill="1" applyBorder="1" applyAlignment="1">
      <alignment horizontal="center" vertical="center"/>
    </xf>
    <xf numFmtId="177" fontId="1" fillId="37" borderId="36" xfId="0" applyNumberFormat="1" applyFont="1" applyFill="1" applyBorder="1" applyAlignment="1">
      <alignment horizontal="center" vertical="center"/>
    </xf>
    <xf numFmtId="49" fontId="1" fillId="37" borderId="37" xfId="0" applyNumberFormat="1" applyFont="1" applyFill="1" applyBorder="1" applyAlignment="1">
      <alignment horizontal="center" vertical="center" wrapText="1"/>
    </xf>
    <xf numFmtId="49" fontId="1" fillId="37" borderId="37" xfId="0" applyNumberFormat="1" applyFont="1" applyFill="1" applyBorder="1" applyAlignment="1">
      <alignment horizontal="center" vertical="center"/>
    </xf>
    <xf numFmtId="177" fontId="1" fillId="37" borderId="37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78" fontId="1" fillId="37" borderId="37" xfId="0" applyNumberFormat="1" applyFont="1" applyFill="1" applyBorder="1" applyAlignment="1">
      <alignment horizontal="right"/>
    </xf>
    <xf numFmtId="49" fontId="1" fillId="37" borderId="37" xfId="0" applyNumberFormat="1" applyFont="1" applyFill="1" applyBorder="1" applyAlignment="1">
      <alignment horizontal="justify" vertical="center"/>
    </xf>
    <xf numFmtId="177" fontId="1" fillId="37" borderId="37" xfId="0" applyNumberFormat="1" applyFont="1" applyFill="1" applyBorder="1" applyAlignment="1">
      <alignment horizontal="justify" vertical="center"/>
    </xf>
    <xf numFmtId="177" fontId="1" fillId="37" borderId="37" xfId="0" applyNumberFormat="1" applyFont="1" applyFill="1" applyBorder="1" applyAlignment="1">
      <alignment horizontal="right"/>
    </xf>
    <xf numFmtId="178" fontId="1" fillId="37" borderId="33" xfId="0" applyNumberFormat="1" applyFont="1" applyFill="1" applyBorder="1" applyAlignment="1">
      <alignment horizontal="right"/>
    </xf>
    <xf numFmtId="49" fontId="1" fillId="37" borderId="33" xfId="0" applyNumberFormat="1" applyFont="1" applyFill="1" applyBorder="1" applyAlignment="1">
      <alignment horizontal="justify" vertical="center"/>
    </xf>
    <xf numFmtId="177" fontId="1" fillId="37" borderId="33" xfId="0" applyNumberFormat="1" applyFont="1" applyFill="1" applyBorder="1" applyAlignment="1">
      <alignment horizontal="justify" vertical="center"/>
    </xf>
    <xf numFmtId="177" fontId="1" fillId="37" borderId="33" xfId="0" applyNumberFormat="1" applyFont="1" applyFill="1" applyBorder="1" applyAlignment="1">
      <alignment horizontal="right"/>
    </xf>
    <xf numFmtId="0" fontId="15" fillId="37" borderId="0" xfId="0" applyNumberFormat="1" applyFont="1" applyFill="1" applyAlignment="1">
      <alignment/>
    </xf>
    <xf numFmtId="177" fontId="1" fillId="37" borderId="38" xfId="0" applyNumberFormat="1" applyFont="1" applyFill="1" applyBorder="1" applyAlignment="1">
      <alignment horizontal="center" vertical="center"/>
    </xf>
    <xf numFmtId="0" fontId="1" fillId="37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38" borderId="23" xfId="0" applyNumberFormat="1" applyFont="1" applyFill="1" applyBorder="1" applyAlignment="1" applyProtection="1">
      <alignment vertical="center" wrapText="1"/>
      <protection/>
    </xf>
    <xf numFmtId="177" fontId="1" fillId="37" borderId="22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177" fontId="1" fillId="37" borderId="32" xfId="0" applyNumberFormat="1" applyFont="1" applyFill="1" applyBorder="1" applyAlignment="1">
      <alignment horizontal="right"/>
    </xf>
    <xf numFmtId="0" fontId="1" fillId="37" borderId="26" xfId="0" applyNumberFormat="1" applyFont="1" applyFill="1" applyBorder="1" applyAlignment="1" applyProtection="1">
      <alignment horizontal="centerContinuous" vertical="center"/>
      <protection/>
    </xf>
    <xf numFmtId="0" fontId="1" fillId="37" borderId="30" xfId="0" applyNumberFormat="1" applyFont="1" applyFill="1" applyBorder="1" applyAlignment="1" applyProtection="1">
      <alignment horizontal="centerContinuous" vertical="center"/>
      <protection/>
    </xf>
    <xf numFmtId="0" fontId="1" fillId="37" borderId="24" xfId="0" applyNumberFormat="1" applyFont="1" applyFill="1" applyBorder="1" applyAlignment="1" applyProtection="1">
      <alignment horizontal="centerContinuous" vertical="center"/>
      <protection/>
    </xf>
    <xf numFmtId="0" fontId="1" fillId="37" borderId="25" xfId="0" applyNumberFormat="1" applyFont="1" applyFill="1" applyBorder="1" applyAlignment="1" applyProtection="1">
      <alignment horizontal="centerContinuous" vertical="center"/>
      <protection/>
    </xf>
    <xf numFmtId="0" fontId="1" fillId="37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ill="1" applyBorder="1" applyAlignment="1">
      <alignment horizontal="centerContinuous" vertical="center"/>
    </xf>
    <xf numFmtId="1" fontId="0" fillId="0" borderId="23" xfId="0" applyNumberFormat="1" applyFill="1" applyBorder="1" applyAlignment="1">
      <alignment horizontal="centerContinuous" vertical="center"/>
    </xf>
    <xf numFmtId="4" fontId="1" fillId="0" borderId="22" xfId="0" applyNumberFormat="1" applyFont="1" applyFill="1" applyBorder="1" applyAlignment="1" applyProtection="1">
      <alignment horizontal="center" vertical="center" wrapText="1"/>
      <protection/>
    </xf>
    <xf numFmtId="3" fontId="1" fillId="38" borderId="22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24" xfId="0" applyNumberFormat="1" applyFont="1" applyFill="1" applyBorder="1" applyAlignment="1">
      <alignment horizontal="centerContinuous" vertical="center"/>
    </xf>
    <xf numFmtId="0" fontId="1" fillId="0" borderId="25" xfId="0" applyNumberFormat="1" applyFont="1" applyFill="1" applyBorder="1" applyAlignment="1">
      <alignment horizontal="centerContinuous" vertical="center"/>
    </xf>
    <xf numFmtId="0" fontId="1" fillId="37" borderId="22" xfId="0" applyNumberFormat="1" applyFont="1" applyFill="1" applyBorder="1" applyAlignment="1" applyProtection="1">
      <alignment horizontal="center" vertical="center"/>
      <protection/>
    </xf>
    <xf numFmtId="0" fontId="1" fillId="37" borderId="31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37" borderId="24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37" borderId="24" xfId="0" applyNumberFormat="1" applyFont="1" applyFill="1" applyBorder="1" applyAlignment="1" applyProtection="1">
      <alignment horizontal="center" vertical="center" wrapText="1"/>
      <protection/>
    </xf>
    <xf numFmtId="177" fontId="1" fillId="37" borderId="22" xfId="0" applyNumberFormat="1" applyFont="1" applyFill="1" applyBorder="1" applyAlignment="1">
      <alignment horizontal="center" vertical="center"/>
    </xf>
    <xf numFmtId="0" fontId="0" fillId="37" borderId="0" xfId="0" applyNumberFormat="1" applyFont="1" applyFill="1" applyAlignment="1">
      <alignment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7" fillId="0" borderId="22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 applyProtection="1">
      <alignment vertical="center" wrapText="1"/>
      <protection/>
    </xf>
    <xf numFmtId="3" fontId="7" fillId="38" borderId="22" xfId="0" applyNumberFormat="1" applyFont="1" applyFill="1" applyBorder="1" applyAlignment="1" applyProtection="1">
      <alignment vertical="center" wrapText="1"/>
      <protection/>
    </xf>
    <xf numFmtId="176" fontId="7" fillId="0" borderId="23" xfId="0" applyNumberFormat="1" applyFont="1" applyFill="1" applyBorder="1" applyAlignment="1">
      <alignment vertical="center" wrapText="1"/>
    </xf>
    <xf numFmtId="176" fontId="7" fillId="0" borderId="30" xfId="0" applyNumberFormat="1" applyFont="1" applyFill="1" applyBorder="1" applyAlignment="1" applyProtection="1">
      <alignment vertical="center" wrapText="1"/>
      <protection/>
    </xf>
    <xf numFmtId="176" fontId="7" fillId="0" borderId="25" xfId="0" applyNumberFormat="1" applyFont="1" applyFill="1" applyBorder="1" applyAlignment="1" applyProtection="1">
      <alignment vertical="center" wrapText="1"/>
      <protection/>
    </xf>
    <xf numFmtId="3" fontId="7" fillId="0" borderId="20" xfId="0" applyNumberFormat="1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 wrapText="1"/>
      <protection/>
    </xf>
    <xf numFmtId="1" fontId="7" fillId="0" borderId="22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 applyProtection="1">
      <alignment vertical="center" wrapText="1"/>
      <protection/>
    </xf>
    <xf numFmtId="176" fontId="7" fillId="0" borderId="23" xfId="0" applyNumberFormat="1" applyFont="1" applyFill="1" applyBorder="1" applyAlignment="1" applyProtection="1">
      <alignment vertical="center" wrapText="1"/>
      <protection/>
    </xf>
    <xf numFmtId="176" fontId="7" fillId="0" borderId="22" xfId="0" applyNumberFormat="1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>
      <alignment vertical="center" wrapText="1"/>
    </xf>
    <xf numFmtId="176" fontId="7" fillId="0" borderId="22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6" fontId="7" fillId="0" borderId="20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9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25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0" fontId="1" fillId="38" borderId="22" xfId="0" applyNumberFormat="1" applyFont="1" applyFill="1" applyBorder="1" applyAlignment="1" applyProtection="1">
      <alignment vertical="center" wrapText="1"/>
      <protection/>
    </xf>
    <xf numFmtId="49" fontId="1" fillId="37" borderId="22" xfId="0" applyNumberFormat="1" applyFont="1" applyFill="1" applyBorder="1" applyAlignment="1">
      <alignment horizontal="justify" vertical="center"/>
    </xf>
    <xf numFmtId="177" fontId="1" fillId="37" borderId="25" xfId="0" applyNumberFormat="1" applyFont="1" applyFill="1" applyBorder="1" applyAlignment="1">
      <alignment horizontal="center" vertical="center"/>
    </xf>
    <xf numFmtId="177" fontId="1" fillId="37" borderId="30" xfId="0" applyNumberFormat="1" applyFont="1" applyFill="1" applyBorder="1" applyAlignment="1">
      <alignment horizontal="center" vertical="center"/>
    </xf>
    <xf numFmtId="49" fontId="1" fillId="38" borderId="23" xfId="0" applyNumberFormat="1" applyFont="1" applyFill="1" applyBorder="1" applyAlignment="1" applyProtection="1">
      <alignment vertical="center" wrapText="1"/>
      <protection/>
    </xf>
    <xf numFmtId="49" fontId="1" fillId="38" borderId="22" xfId="0" applyNumberFormat="1" applyFont="1" applyFill="1" applyBorder="1" applyAlignment="1" applyProtection="1">
      <alignment vertical="center" wrapText="1"/>
      <protection/>
    </xf>
    <xf numFmtId="3" fontId="1" fillId="38" borderId="26" xfId="0" applyNumberFormat="1" applyFont="1" applyFill="1" applyBorder="1" applyAlignment="1" applyProtection="1">
      <alignment vertical="center" wrapText="1"/>
      <protection/>
    </xf>
    <xf numFmtId="176" fontId="1" fillId="0" borderId="27" xfId="0" applyNumberFormat="1" applyFont="1" applyFill="1" applyBorder="1" applyAlignment="1" applyProtection="1">
      <alignment vertical="center" wrapText="1"/>
      <protection/>
    </xf>
    <xf numFmtId="176" fontId="1" fillId="0" borderId="27" xfId="0" applyNumberFormat="1" applyFont="1" applyFill="1" applyBorder="1" applyAlignment="1" applyProtection="1">
      <alignment vertical="center" wrapText="1"/>
      <protection/>
    </xf>
    <xf numFmtId="177" fontId="1" fillId="37" borderId="23" xfId="0" applyNumberFormat="1" applyFont="1" applyFill="1" applyBorder="1" applyAlignment="1">
      <alignment horizontal="center" vertical="center"/>
    </xf>
    <xf numFmtId="177" fontId="1" fillId="37" borderId="26" xfId="0" applyNumberFormat="1" applyFont="1" applyFill="1" applyBorder="1" applyAlignment="1">
      <alignment horizontal="center" vertical="center"/>
    </xf>
    <xf numFmtId="0" fontId="1" fillId="37" borderId="22" xfId="0" applyNumberFormat="1" applyFont="1" applyFill="1" applyBorder="1" applyAlignment="1" applyProtection="1">
      <alignment horizontal="center" vertical="center" wrapText="1"/>
      <protection/>
    </xf>
    <xf numFmtId="179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center"/>
      <protection/>
    </xf>
    <xf numFmtId="4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>
      <alignment vertical="center"/>
    </xf>
    <xf numFmtId="3" fontId="7" fillId="38" borderId="24" xfId="0" applyNumberFormat="1" applyFont="1" applyFill="1" applyBorder="1" applyAlignment="1" applyProtection="1">
      <alignment vertical="center" wrapText="1"/>
      <protection/>
    </xf>
    <xf numFmtId="1" fontId="2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3">
      <selection activeCell="D6" sqref="D6:D2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72"/>
      <c r="B1" s="172"/>
      <c r="C1" s="172"/>
      <c r="D1" s="54" t="s">
        <v>0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</row>
    <row r="2" spans="1:31" ht="20.25" customHeight="1">
      <c r="A2" s="24" t="s">
        <v>1</v>
      </c>
      <c r="B2" s="24"/>
      <c r="C2" s="24"/>
      <c r="D2" s="24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</row>
    <row r="3" spans="1:31" ht="20.25" customHeight="1">
      <c r="A3" s="228"/>
      <c r="B3" s="173"/>
      <c r="C3" s="52"/>
      <c r="D3" s="27" t="s">
        <v>2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4" spans="1:31" ht="20.25" customHeight="1">
      <c r="A4" s="174" t="s">
        <v>3</v>
      </c>
      <c r="B4" s="174"/>
      <c r="C4" s="174" t="s">
        <v>4</v>
      </c>
      <c r="D4" s="174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</row>
    <row r="5" spans="1:31" ht="20.25" customHeight="1">
      <c r="A5" s="175" t="s">
        <v>5</v>
      </c>
      <c r="B5" s="176" t="s">
        <v>6</v>
      </c>
      <c r="C5" s="175" t="s">
        <v>5</v>
      </c>
      <c r="D5" s="229" t="s">
        <v>6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</row>
    <row r="6" spans="1:31" ht="20.25" customHeight="1">
      <c r="A6" s="178" t="s">
        <v>7</v>
      </c>
      <c r="B6" s="182">
        <v>6140501</v>
      </c>
      <c r="C6" s="230" t="s">
        <v>8</v>
      </c>
      <c r="D6" s="231">
        <v>2754291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</row>
    <row r="7" spans="1:31" ht="20.25" customHeight="1">
      <c r="A7" s="190" t="s">
        <v>9</v>
      </c>
      <c r="B7" s="186">
        <v>0</v>
      </c>
      <c r="C7" s="178" t="s">
        <v>10</v>
      </c>
      <c r="D7" s="231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</row>
    <row r="8" spans="1:31" ht="20.25" customHeight="1">
      <c r="A8" s="178" t="s">
        <v>11</v>
      </c>
      <c r="B8" s="187">
        <v>0</v>
      </c>
      <c r="C8" s="230" t="s">
        <v>12</v>
      </c>
      <c r="D8" s="231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</row>
    <row r="9" spans="1:31" ht="20.25" customHeight="1">
      <c r="A9" s="190" t="s">
        <v>13</v>
      </c>
      <c r="B9" s="189">
        <v>0</v>
      </c>
      <c r="C9" s="178" t="s">
        <v>14</v>
      </c>
      <c r="D9" s="231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</row>
    <row r="10" spans="1:31" ht="20.25" customHeight="1">
      <c r="A10" s="190" t="s">
        <v>15</v>
      </c>
      <c r="B10" s="187">
        <v>0</v>
      </c>
      <c r="C10" s="178" t="s">
        <v>16</v>
      </c>
      <c r="D10" s="231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</row>
    <row r="11" spans="1:31" ht="20.25" customHeight="1">
      <c r="A11" s="190" t="s">
        <v>17</v>
      </c>
      <c r="B11" s="187">
        <v>0</v>
      </c>
      <c r="C11" s="178" t="s">
        <v>18</v>
      </c>
      <c r="D11" s="231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</row>
    <row r="12" spans="1:31" ht="20.25" customHeight="1">
      <c r="A12" s="190"/>
      <c r="B12" s="187"/>
      <c r="C12" s="178" t="s">
        <v>19</v>
      </c>
      <c r="D12" s="231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</row>
    <row r="13" spans="1:31" ht="20.25" customHeight="1">
      <c r="A13" s="188"/>
      <c r="B13" s="187"/>
      <c r="C13" s="178" t="s">
        <v>20</v>
      </c>
      <c r="D13" s="231">
        <v>323945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</row>
    <row r="14" spans="1:31" ht="20.25" customHeight="1">
      <c r="A14" s="188"/>
      <c r="B14" s="187"/>
      <c r="C14" s="178" t="s">
        <v>21</v>
      </c>
      <c r="D14" s="231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</row>
    <row r="15" spans="1:31" ht="20.25" customHeight="1">
      <c r="A15" s="188"/>
      <c r="B15" s="187"/>
      <c r="C15" s="178" t="s">
        <v>22</v>
      </c>
      <c r="D15" s="231">
        <v>329645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</row>
    <row r="16" spans="1:31" ht="20.25" customHeight="1">
      <c r="A16" s="188"/>
      <c r="B16" s="187"/>
      <c r="C16" s="178" t="s">
        <v>23</v>
      </c>
      <c r="D16" s="231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</row>
    <row r="17" spans="1:31" ht="20.25" customHeight="1">
      <c r="A17" s="188"/>
      <c r="B17" s="187"/>
      <c r="C17" s="178" t="s">
        <v>24</v>
      </c>
      <c r="D17" s="231">
        <v>120000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</row>
    <row r="18" spans="1:31" ht="20.25" customHeight="1">
      <c r="A18" s="188"/>
      <c r="B18" s="187"/>
      <c r="C18" s="178" t="s">
        <v>25</v>
      </c>
      <c r="D18" s="231">
        <v>2482620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</row>
    <row r="19" spans="1:31" ht="20.25" customHeight="1">
      <c r="A19" s="188"/>
      <c r="B19" s="187"/>
      <c r="C19" s="178" t="s">
        <v>26</v>
      </c>
      <c r="D19" s="231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</row>
    <row r="20" spans="1:31" ht="20.25" customHeight="1">
      <c r="A20" s="188"/>
      <c r="B20" s="187"/>
      <c r="C20" s="178" t="s">
        <v>27</v>
      </c>
      <c r="D20" s="231">
        <v>60000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</row>
    <row r="21" spans="1:31" ht="20.25" customHeight="1">
      <c r="A21" s="188"/>
      <c r="B21" s="187"/>
      <c r="C21" s="178" t="s">
        <v>28</v>
      </c>
      <c r="D21" s="231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</row>
    <row r="22" spans="1:31" ht="20.25" customHeight="1">
      <c r="A22" s="188"/>
      <c r="B22" s="187"/>
      <c r="C22" s="178" t="s">
        <v>29</v>
      </c>
      <c r="D22" s="231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</row>
    <row r="23" spans="1:31" ht="20.25" customHeight="1">
      <c r="A23" s="188"/>
      <c r="B23" s="187"/>
      <c r="C23" s="178" t="s">
        <v>30</v>
      </c>
      <c r="D23" s="231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</row>
    <row r="24" spans="1:31" ht="20.25" customHeight="1">
      <c r="A24" s="188"/>
      <c r="B24" s="187"/>
      <c r="C24" s="178" t="s">
        <v>31</v>
      </c>
      <c r="D24" s="231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</row>
    <row r="25" spans="1:31" ht="20.25" customHeight="1">
      <c r="A25" s="188"/>
      <c r="B25" s="187"/>
      <c r="C25" s="178" t="s">
        <v>32</v>
      </c>
      <c r="D25" s="231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</row>
    <row r="26" spans="1:31" ht="20.25" customHeight="1">
      <c r="A26" s="190"/>
      <c r="B26" s="187"/>
      <c r="C26" s="178" t="s">
        <v>33</v>
      </c>
      <c r="D26" s="231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</row>
    <row r="27" spans="1:31" ht="20.25" customHeight="1">
      <c r="A27" s="190"/>
      <c r="B27" s="187"/>
      <c r="C27" s="178" t="s">
        <v>34</v>
      </c>
      <c r="D27" s="231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</row>
    <row r="28" spans="1:31" ht="20.25" customHeight="1">
      <c r="A28" s="190"/>
      <c r="B28" s="187"/>
      <c r="C28" s="178" t="s">
        <v>35</v>
      </c>
      <c r="D28" s="231">
        <v>70000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</row>
    <row r="29" spans="1:31" ht="20.25" customHeight="1">
      <c r="A29" s="190"/>
      <c r="B29" s="187"/>
      <c r="C29" s="178" t="s">
        <v>36</v>
      </c>
      <c r="D29" s="231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</row>
    <row r="30" spans="1:31" ht="20.25" customHeight="1">
      <c r="A30" s="190"/>
      <c r="B30" s="187"/>
      <c r="C30" s="178" t="s">
        <v>37</v>
      </c>
      <c r="D30" s="231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</row>
    <row r="31" spans="1:31" ht="20.25" customHeight="1">
      <c r="A31" s="190"/>
      <c r="B31" s="187"/>
      <c r="C31" s="178" t="s">
        <v>38</v>
      </c>
      <c r="D31" s="231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</row>
    <row r="32" spans="1:31" ht="20.25" customHeight="1">
      <c r="A32" s="190"/>
      <c r="B32" s="187"/>
      <c r="C32" s="178" t="s">
        <v>39</v>
      </c>
      <c r="D32" s="231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</row>
    <row r="33" spans="1:31" ht="20.25" customHeight="1">
      <c r="A33" s="190"/>
      <c r="B33" s="187"/>
      <c r="C33" s="178" t="s">
        <v>40</v>
      </c>
      <c r="D33" s="182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</row>
    <row r="34" spans="1:31" ht="20.25" customHeight="1">
      <c r="A34" s="190"/>
      <c r="B34" s="187"/>
      <c r="C34" s="190"/>
      <c r="D34" s="201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</row>
    <row r="35" spans="1:31" ht="20.25" customHeight="1">
      <c r="A35" s="175" t="s">
        <v>41</v>
      </c>
      <c r="B35" s="195">
        <f>SUM(B6:B33)</f>
        <v>6140501</v>
      </c>
      <c r="C35" s="175" t="s">
        <v>42</v>
      </c>
      <c r="D35" s="195">
        <f>SUM(D6:D33)</f>
        <v>6140501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</row>
    <row r="36" spans="1:31" ht="20.25" customHeight="1">
      <c r="A36" s="190" t="s">
        <v>43</v>
      </c>
      <c r="B36" s="187">
        <v>0</v>
      </c>
      <c r="C36" s="190" t="s">
        <v>44</v>
      </c>
      <c r="D36" s="187">
        <v>0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</row>
    <row r="37" spans="1:31" ht="20.25" customHeight="1">
      <c r="A37" s="190" t="s">
        <v>45</v>
      </c>
      <c r="B37" s="187"/>
      <c r="C37" s="190" t="s">
        <v>46</v>
      </c>
      <c r="D37" s="187">
        <v>0</v>
      </c>
      <c r="E37" s="207"/>
      <c r="F37" s="207"/>
      <c r="G37" s="232" t="s">
        <v>47</v>
      </c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</row>
    <row r="38" spans="1:31" ht="20.25" customHeight="1">
      <c r="A38" s="190"/>
      <c r="B38" s="187"/>
      <c r="C38" s="190" t="s">
        <v>48</v>
      </c>
      <c r="D38" s="187">
        <v>0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</row>
    <row r="39" spans="1:31" ht="20.25" customHeight="1">
      <c r="A39" s="190"/>
      <c r="B39" s="200"/>
      <c r="C39" s="190"/>
      <c r="D39" s="195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</row>
    <row r="40" spans="1:31" ht="20.25" customHeight="1">
      <c r="A40" s="175" t="s">
        <v>49</v>
      </c>
      <c r="B40" s="200">
        <f>SUM(B35:B37)</f>
        <v>6140501</v>
      </c>
      <c r="C40" s="175" t="s">
        <v>50</v>
      </c>
      <c r="D40" s="195">
        <f>SUM(D35,D36,D38)</f>
        <v>6140501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</row>
    <row r="41" spans="1:31" ht="20.25" customHeight="1">
      <c r="A41" s="204"/>
      <c r="B41" s="205"/>
      <c r="C41" s="206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1"/>
      <c r="B1" s="22"/>
      <c r="C1" s="22"/>
      <c r="D1" s="22"/>
      <c r="E1" s="22"/>
      <c r="F1" s="22"/>
      <c r="G1" s="22"/>
      <c r="H1" s="23" t="s">
        <v>431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ht="19.5" customHeight="1">
      <c r="A2" s="24" t="s">
        <v>432</v>
      </c>
      <c r="B2" s="24"/>
      <c r="C2" s="24"/>
      <c r="D2" s="24"/>
      <c r="E2" s="24"/>
      <c r="F2" s="24"/>
      <c r="G2" s="24"/>
      <c r="H2" s="2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ht="19.5" customHeight="1">
      <c r="A3" s="25" t="s">
        <v>433</v>
      </c>
      <c r="B3" s="25"/>
      <c r="C3" s="25"/>
      <c r="D3" s="25"/>
      <c r="E3" s="25"/>
      <c r="F3" s="26"/>
      <c r="G3" s="26"/>
      <c r="H3" s="27" t="s">
        <v>53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45" ht="19.5" customHeight="1">
      <c r="A4" s="28" t="s">
        <v>54</v>
      </c>
      <c r="B4" s="28"/>
      <c r="C4" s="28"/>
      <c r="D4" s="29"/>
      <c r="E4" s="30"/>
      <c r="F4" s="31" t="s">
        <v>434</v>
      </c>
      <c r="G4" s="31"/>
      <c r="H4" s="31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ht="19.5" customHeight="1">
      <c r="A5" s="32" t="s">
        <v>65</v>
      </c>
      <c r="B5" s="33"/>
      <c r="C5" s="34"/>
      <c r="D5" s="35" t="s">
        <v>66</v>
      </c>
      <c r="E5" s="36" t="s">
        <v>435</v>
      </c>
      <c r="F5" s="37" t="s">
        <v>55</v>
      </c>
      <c r="G5" s="37" t="s">
        <v>126</v>
      </c>
      <c r="H5" s="31" t="s">
        <v>127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245" ht="19.5" customHeight="1">
      <c r="A6" s="38" t="s">
        <v>75</v>
      </c>
      <c r="B6" s="39" t="s">
        <v>76</v>
      </c>
      <c r="C6" s="40" t="s">
        <v>77</v>
      </c>
      <c r="D6" s="41"/>
      <c r="E6" s="42"/>
      <c r="F6" s="43"/>
      <c r="G6" s="43"/>
      <c r="H6" s="44"/>
      <c r="I6" s="49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ht="19.5" customHeight="1">
      <c r="A7" s="45"/>
      <c r="B7" s="45"/>
      <c r="C7" s="45"/>
      <c r="D7" s="45"/>
      <c r="E7" s="45"/>
      <c r="F7" s="46"/>
      <c r="G7" s="47"/>
      <c r="H7" s="46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19.5" customHeight="1">
      <c r="A8" s="45"/>
      <c r="B8" s="45"/>
      <c r="C8" s="45"/>
      <c r="D8" s="45"/>
      <c r="E8" s="45"/>
      <c r="F8" s="46"/>
      <c r="G8" s="47"/>
      <c r="H8" s="4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</row>
    <row r="9" spans="1:245" ht="19.5" customHeight="1">
      <c r="A9" s="45"/>
      <c r="B9" s="45"/>
      <c r="C9" s="45"/>
      <c r="D9" s="45"/>
      <c r="E9" s="45"/>
      <c r="F9" s="46"/>
      <c r="G9" s="47"/>
      <c r="H9" s="46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19.5" customHeight="1">
      <c r="A10" s="45"/>
      <c r="B10" s="45"/>
      <c r="C10" s="45"/>
      <c r="D10" s="45"/>
      <c r="E10" s="45"/>
      <c r="F10" s="46"/>
      <c r="G10" s="47"/>
      <c r="H10" s="46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50"/>
      <c r="B44" s="50"/>
      <c r="C44" s="50"/>
      <c r="D44" s="50"/>
      <c r="E44" s="50"/>
      <c r="F44" s="48"/>
      <c r="G44" s="48"/>
      <c r="H44" s="73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</row>
    <row r="45" spans="1:245" ht="19.5" customHeight="1">
      <c r="A45" s="50"/>
      <c r="B45" s="50"/>
      <c r="C45" s="50"/>
      <c r="D45" s="50"/>
      <c r="E45" s="50"/>
      <c r="F45" s="48"/>
      <c r="G45" s="48"/>
      <c r="H45" s="73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</row>
    <row r="46" spans="1:245" ht="19.5" customHeight="1">
      <c r="A46" s="50"/>
      <c r="B46" s="50"/>
      <c r="C46" s="50"/>
      <c r="D46" s="50"/>
      <c r="E46" s="50"/>
      <c r="F46" s="48"/>
      <c r="G46" s="48"/>
      <c r="H46" s="73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</row>
    <row r="47" spans="1:245" ht="19.5" customHeight="1">
      <c r="A47" s="50"/>
      <c r="B47" s="50"/>
      <c r="C47" s="50"/>
      <c r="D47" s="50"/>
      <c r="E47" s="50"/>
      <c r="F47" s="48"/>
      <c r="G47" s="48"/>
      <c r="H47" s="73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</row>
    <row r="48" spans="1:245" ht="19.5" customHeight="1">
      <c r="A48" s="50"/>
      <c r="B48" s="50"/>
      <c r="C48" s="50"/>
      <c r="D48" s="50"/>
      <c r="E48" s="50"/>
      <c r="F48" s="48"/>
      <c r="G48" s="48"/>
      <c r="H48" s="73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2"/>
      <c r="B1" s="52"/>
      <c r="C1" s="52"/>
      <c r="D1" s="52"/>
      <c r="E1" s="53"/>
      <c r="F1" s="52"/>
      <c r="G1" s="52"/>
      <c r="H1" s="54" t="s">
        <v>436</v>
      </c>
      <c r="I1" s="70"/>
    </row>
    <row r="2" spans="1:9" ht="25.5" customHeight="1">
      <c r="A2" s="24" t="s">
        <v>437</v>
      </c>
      <c r="B2" s="24"/>
      <c r="C2" s="24"/>
      <c r="D2" s="24"/>
      <c r="E2" s="24"/>
      <c r="F2" s="24"/>
      <c r="G2" s="24"/>
      <c r="H2" s="24"/>
      <c r="I2" s="70"/>
    </row>
    <row r="3" spans="1:9" ht="19.5" customHeight="1">
      <c r="A3" s="26" t="s">
        <v>433</v>
      </c>
      <c r="B3" s="55"/>
      <c r="C3" s="55"/>
      <c r="D3" s="55"/>
      <c r="E3" s="55"/>
      <c r="F3" s="55"/>
      <c r="G3" s="55"/>
      <c r="H3" s="27" t="s">
        <v>53</v>
      </c>
      <c r="I3" s="70"/>
    </row>
    <row r="4" spans="1:9" ht="19.5" customHeight="1">
      <c r="A4" s="36" t="s">
        <v>424</v>
      </c>
      <c r="B4" s="36" t="s">
        <v>177</v>
      </c>
      <c r="C4" s="31" t="s">
        <v>425</v>
      </c>
      <c r="D4" s="31"/>
      <c r="E4" s="31"/>
      <c r="F4" s="31"/>
      <c r="G4" s="31"/>
      <c r="H4" s="31"/>
      <c r="I4" s="70"/>
    </row>
    <row r="5" spans="1:9" ht="19.5" customHeight="1">
      <c r="A5" s="36"/>
      <c r="B5" s="36"/>
      <c r="C5" s="56" t="s">
        <v>55</v>
      </c>
      <c r="D5" s="57" t="s">
        <v>438</v>
      </c>
      <c r="E5" s="58" t="s">
        <v>427</v>
      </c>
      <c r="F5" s="59"/>
      <c r="G5" s="59"/>
      <c r="H5" s="60" t="s">
        <v>261</v>
      </c>
      <c r="I5" s="70"/>
    </row>
    <row r="6" spans="1:9" ht="33.75" customHeight="1">
      <c r="A6" s="42"/>
      <c r="B6" s="42"/>
      <c r="C6" s="61"/>
      <c r="D6" s="43"/>
      <c r="E6" s="62" t="s">
        <v>70</v>
      </c>
      <c r="F6" s="63" t="s">
        <v>428</v>
      </c>
      <c r="G6" s="64" t="s">
        <v>429</v>
      </c>
      <c r="H6" s="65"/>
      <c r="I6" s="70"/>
    </row>
    <row r="7" spans="1:9" ht="19.5" customHeight="1">
      <c r="A7" s="45" t="s">
        <v>82</v>
      </c>
      <c r="B7" s="45" t="s">
        <v>430</v>
      </c>
      <c r="C7" s="66">
        <v>28000</v>
      </c>
      <c r="D7" s="67"/>
      <c r="E7" s="67"/>
      <c r="F7" s="67"/>
      <c r="G7" s="46"/>
      <c r="H7" s="68">
        <v>28000</v>
      </c>
      <c r="I7" s="71"/>
    </row>
    <row r="8" spans="1:9" ht="19.5" customHeight="1">
      <c r="A8" s="45"/>
      <c r="B8" s="69"/>
      <c r="C8" s="47"/>
      <c r="D8" s="67"/>
      <c r="E8" s="67"/>
      <c r="F8" s="67"/>
      <c r="G8" s="46"/>
      <c r="H8" s="68"/>
      <c r="I8" s="70"/>
    </row>
    <row r="9" spans="1:9" ht="19.5" customHeight="1">
      <c r="A9" s="45"/>
      <c r="B9" s="69"/>
      <c r="C9" s="47"/>
      <c r="D9" s="67"/>
      <c r="E9" s="67"/>
      <c r="F9" s="67"/>
      <c r="G9" s="46"/>
      <c r="H9" s="68"/>
      <c r="I9" s="72"/>
    </row>
    <row r="10" spans="1:9" ht="19.5" customHeight="1">
      <c r="A10" s="45"/>
      <c r="B10" s="69"/>
      <c r="C10" s="47"/>
      <c r="D10" s="67"/>
      <c r="E10" s="67"/>
      <c r="F10" s="67"/>
      <c r="G10" s="46"/>
      <c r="H10" s="68"/>
      <c r="I10" s="72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1"/>
      <c r="B1" s="22"/>
      <c r="C1" s="22"/>
      <c r="D1" s="22"/>
      <c r="E1" s="22"/>
      <c r="F1" s="22"/>
      <c r="G1" s="22"/>
      <c r="H1" s="23" t="s">
        <v>439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ht="19.5" customHeight="1">
      <c r="A2" s="24" t="s">
        <v>440</v>
      </c>
      <c r="B2" s="24"/>
      <c r="C2" s="24"/>
      <c r="D2" s="24"/>
      <c r="E2" s="24"/>
      <c r="F2" s="24"/>
      <c r="G2" s="24"/>
      <c r="H2" s="2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ht="19.5" customHeight="1">
      <c r="A3" s="25" t="s">
        <v>433</v>
      </c>
      <c r="B3" s="25"/>
      <c r="C3" s="25"/>
      <c r="D3" s="25"/>
      <c r="E3" s="25"/>
      <c r="F3" s="26"/>
      <c r="G3" s="26"/>
      <c r="H3" s="27" t="s">
        <v>53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45" ht="19.5" customHeight="1">
      <c r="A4" s="28" t="s">
        <v>54</v>
      </c>
      <c r="B4" s="28"/>
      <c r="C4" s="28"/>
      <c r="D4" s="29"/>
      <c r="E4" s="30"/>
      <c r="F4" s="31" t="s">
        <v>441</v>
      </c>
      <c r="G4" s="31"/>
      <c r="H4" s="31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ht="19.5" customHeight="1">
      <c r="A5" s="32" t="s">
        <v>65</v>
      </c>
      <c r="B5" s="33"/>
      <c r="C5" s="34"/>
      <c r="D5" s="35" t="s">
        <v>66</v>
      </c>
      <c r="E5" s="36" t="s">
        <v>442</v>
      </c>
      <c r="F5" s="37" t="s">
        <v>55</v>
      </c>
      <c r="G5" s="37" t="s">
        <v>126</v>
      </c>
      <c r="H5" s="31" t="s">
        <v>127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245" ht="19.5" customHeight="1">
      <c r="A6" s="38" t="s">
        <v>75</v>
      </c>
      <c r="B6" s="39" t="s">
        <v>76</v>
      </c>
      <c r="C6" s="40" t="s">
        <v>77</v>
      </c>
      <c r="D6" s="41"/>
      <c r="E6" s="42"/>
      <c r="F6" s="43"/>
      <c r="G6" s="43"/>
      <c r="H6" s="44"/>
      <c r="I6" s="49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ht="19.5" customHeight="1">
      <c r="A7" s="45"/>
      <c r="B7" s="45"/>
      <c r="C7" s="45"/>
      <c r="D7" s="45"/>
      <c r="E7" s="45"/>
      <c r="F7" s="46"/>
      <c r="G7" s="47"/>
      <c r="H7" s="46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19.5" customHeight="1">
      <c r="A8" s="45"/>
      <c r="B8" s="45"/>
      <c r="C8" s="45"/>
      <c r="D8" s="45"/>
      <c r="E8" s="45"/>
      <c r="F8" s="46"/>
      <c r="G8" s="47"/>
      <c r="H8" s="4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</row>
    <row r="9" spans="1:245" ht="19.5" customHeight="1">
      <c r="A9" s="45"/>
      <c r="B9" s="45"/>
      <c r="C9" s="45"/>
      <c r="D9" s="45"/>
      <c r="E9" s="45"/>
      <c r="F9" s="46"/>
      <c r="G9" s="47"/>
      <c r="H9" s="46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19.5" customHeight="1">
      <c r="A10" s="45"/>
      <c r="B10" s="45"/>
      <c r="C10" s="45"/>
      <c r="D10" s="45"/>
      <c r="E10" s="45"/>
      <c r="F10" s="46"/>
      <c r="G10" s="47"/>
      <c r="H10" s="46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workbookViewId="0" topLeftCell="A1">
      <selection activeCell="G33" sqref="G33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3.16015625" style="2" customWidth="1"/>
    <col min="8" max="13" width="23.5" style="2" customWidth="1"/>
    <col min="14" max="16384" width="10.5" style="2" customWidth="1"/>
  </cols>
  <sheetData>
    <row r="1" ht="12.75">
      <c r="M1" s="19" t="s">
        <v>443</v>
      </c>
    </row>
    <row r="2" spans="1:13" s="1" customFormat="1" ht="33.75" customHeight="1">
      <c r="A2" s="3" t="s">
        <v>444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1" customHeight="1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20.25" customHeight="1">
      <c r="A4" s="5" t="s">
        <v>445</v>
      </c>
      <c r="B4" s="6"/>
      <c r="C4" s="7"/>
      <c r="D4" s="8" t="s">
        <v>446</v>
      </c>
      <c r="E4" s="8"/>
      <c r="F4" s="8"/>
      <c r="G4" s="8" t="s">
        <v>447</v>
      </c>
      <c r="H4" s="8" t="s">
        <v>448</v>
      </c>
      <c r="I4" s="8"/>
      <c r="J4" s="8" t="s">
        <v>448</v>
      </c>
      <c r="K4" s="8" t="s">
        <v>448</v>
      </c>
      <c r="L4" s="8" t="s">
        <v>448</v>
      </c>
      <c r="M4" s="8" t="s">
        <v>448</v>
      </c>
    </row>
    <row r="5" spans="1:13" s="1" customFormat="1" ht="20.25" customHeight="1">
      <c r="A5" s="9"/>
      <c r="B5" s="10"/>
      <c r="C5" s="11"/>
      <c r="D5" s="8" t="s">
        <v>446</v>
      </c>
      <c r="E5" s="8" t="s">
        <v>446</v>
      </c>
      <c r="F5" s="8" t="s">
        <v>446</v>
      </c>
      <c r="G5" s="8" t="s">
        <v>447</v>
      </c>
      <c r="H5" s="8" t="s">
        <v>449</v>
      </c>
      <c r="I5" s="8"/>
      <c r="J5" s="8" t="s">
        <v>450</v>
      </c>
      <c r="K5" s="8"/>
      <c r="L5" s="8" t="s">
        <v>451</v>
      </c>
      <c r="M5" s="8"/>
    </row>
    <row r="6" spans="1:13" s="1" customFormat="1" ht="20.25" customHeight="1">
      <c r="A6" s="12"/>
      <c r="B6" s="13"/>
      <c r="C6" s="14"/>
      <c r="D6" s="15" t="s">
        <v>452</v>
      </c>
      <c r="E6" s="15" t="s">
        <v>453</v>
      </c>
      <c r="F6" s="15" t="s">
        <v>454</v>
      </c>
      <c r="G6" s="15"/>
      <c r="H6" s="15" t="s">
        <v>455</v>
      </c>
      <c r="I6" s="15" t="s">
        <v>456</v>
      </c>
      <c r="J6" s="15" t="s">
        <v>455</v>
      </c>
      <c r="K6" s="15" t="s">
        <v>456</v>
      </c>
      <c r="L6" s="15" t="s">
        <v>455</v>
      </c>
      <c r="M6" s="15" t="s">
        <v>456</v>
      </c>
    </row>
    <row r="7" spans="1:14" ht="21" customHeight="1">
      <c r="A7" s="16"/>
      <c r="B7" s="16"/>
      <c r="C7" s="16"/>
      <c r="D7" s="17"/>
      <c r="E7" s="17"/>
      <c r="F7" s="17"/>
      <c r="G7" s="16"/>
      <c r="H7" s="18"/>
      <c r="I7" s="18"/>
      <c r="J7" s="18"/>
      <c r="K7" s="18"/>
      <c r="L7" s="18"/>
      <c r="M7" s="18"/>
      <c r="N7" s="20"/>
    </row>
    <row r="8" spans="1:256" ht="21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/>
  <mergeCells count="10">
    <mergeCell ref="A2:M2"/>
    <mergeCell ref="A3:M3"/>
    <mergeCell ref="H4:M4"/>
    <mergeCell ref="H5:I5"/>
    <mergeCell ref="J5:K5"/>
    <mergeCell ref="L5:M5"/>
    <mergeCell ref="A7:C7"/>
    <mergeCell ref="G4:G5"/>
    <mergeCell ref="D4:F5"/>
    <mergeCell ref="A4:C6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showZeros="0" workbookViewId="0" topLeftCell="A1">
      <selection activeCell="D9" sqref="D9:D67"/>
    </sheetView>
  </sheetViews>
  <sheetFormatPr defaultColWidth="9.16015625" defaultRowHeight="12.75" customHeight="1"/>
  <cols>
    <col min="1" max="3" width="11" style="0" customWidth="1"/>
    <col min="4" max="4" width="13.6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32"/>
      <c r="T1" s="90" t="s">
        <v>51</v>
      </c>
    </row>
    <row r="2" spans="1:20" ht="19.5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9.5" customHeight="1">
      <c r="A3" s="25"/>
      <c r="B3" s="25"/>
      <c r="C3" s="25"/>
      <c r="D3" s="25"/>
      <c r="E3" s="25"/>
      <c r="F3" s="55"/>
      <c r="G3" s="55"/>
      <c r="H3" s="55"/>
      <c r="I3" s="55"/>
      <c r="J3" s="152"/>
      <c r="K3" s="152"/>
      <c r="L3" s="152"/>
      <c r="M3" s="152"/>
      <c r="N3" s="152"/>
      <c r="O3" s="152"/>
      <c r="P3" s="152"/>
      <c r="Q3" s="152"/>
      <c r="R3" s="152"/>
      <c r="S3" s="48"/>
      <c r="T3" s="27" t="s">
        <v>53</v>
      </c>
    </row>
    <row r="4" spans="1:20" ht="19.5" customHeight="1">
      <c r="A4" s="32" t="s">
        <v>54</v>
      </c>
      <c r="B4" s="32"/>
      <c r="C4" s="32"/>
      <c r="D4" s="32"/>
      <c r="E4" s="32"/>
      <c r="F4" s="37" t="s">
        <v>55</v>
      </c>
      <c r="G4" s="31" t="s">
        <v>56</v>
      </c>
      <c r="H4" s="37" t="s">
        <v>57</v>
      </c>
      <c r="I4" s="37" t="s">
        <v>58</v>
      </c>
      <c r="J4" s="37" t="s">
        <v>59</v>
      </c>
      <c r="K4" s="37" t="s">
        <v>60</v>
      </c>
      <c r="L4" s="37"/>
      <c r="M4" s="222" t="s">
        <v>61</v>
      </c>
      <c r="N4" s="146" t="s">
        <v>62</v>
      </c>
      <c r="O4" s="146"/>
      <c r="P4" s="146"/>
      <c r="Q4" s="146"/>
      <c r="R4" s="146"/>
      <c r="S4" s="37" t="s">
        <v>63</v>
      </c>
      <c r="T4" s="37" t="s">
        <v>64</v>
      </c>
    </row>
    <row r="5" spans="1:20" ht="19.5" customHeight="1">
      <c r="A5" s="32" t="s">
        <v>65</v>
      </c>
      <c r="B5" s="32"/>
      <c r="C5" s="32"/>
      <c r="D5" s="37" t="s">
        <v>66</v>
      </c>
      <c r="E5" s="208" t="s">
        <v>67</v>
      </c>
      <c r="F5" s="37"/>
      <c r="G5" s="31"/>
      <c r="H5" s="37"/>
      <c r="I5" s="37"/>
      <c r="J5" s="37"/>
      <c r="K5" s="223" t="s">
        <v>68</v>
      </c>
      <c r="L5" s="37" t="s">
        <v>69</v>
      </c>
      <c r="M5" s="222"/>
      <c r="N5" s="37" t="s">
        <v>70</v>
      </c>
      <c r="O5" s="37" t="s">
        <v>71</v>
      </c>
      <c r="P5" s="37" t="s">
        <v>72</v>
      </c>
      <c r="Q5" s="37" t="s">
        <v>73</v>
      </c>
      <c r="R5" s="37" t="s">
        <v>74</v>
      </c>
      <c r="S5" s="37"/>
      <c r="T5" s="37"/>
    </row>
    <row r="6" spans="1:20" ht="30.75" customHeight="1">
      <c r="A6" s="91" t="s">
        <v>75</v>
      </c>
      <c r="B6" s="92" t="s">
        <v>76</v>
      </c>
      <c r="C6" s="91" t="s">
        <v>77</v>
      </c>
      <c r="D6" s="37"/>
      <c r="E6" s="208"/>
      <c r="F6" s="37"/>
      <c r="G6" s="31"/>
      <c r="H6" s="37"/>
      <c r="I6" s="37"/>
      <c r="J6" s="37"/>
      <c r="K6" s="223"/>
      <c r="L6" s="37"/>
      <c r="M6" s="222"/>
      <c r="N6" s="37"/>
      <c r="O6" s="37"/>
      <c r="P6" s="37"/>
      <c r="Q6" s="37"/>
      <c r="R6" s="37"/>
      <c r="S6" s="37"/>
      <c r="T6" s="37"/>
    </row>
    <row r="7" spans="1:20" s="89" customFormat="1" ht="12.75" customHeight="1">
      <c r="A7" s="93" t="s">
        <v>78</v>
      </c>
      <c r="B7" s="93" t="s">
        <v>78</v>
      </c>
      <c r="C7" s="93" t="s">
        <v>78</v>
      </c>
      <c r="D7" s="93" t="s">
        <v>78</v>
      </c>
      <c r="E7" s="93" t="s">
        <v>78</v>
      </c>
      <c r="F7" s="93">
        <v>1</v>
      </c>
      <c r="G7" s="94">
        <v>2</v>
      </c>
      <c r="H7" s="94">
        <v>3</v>
      </c>
      <c r="I7" s="94">
        <v>4</v>
      </c>
      <c r="J7" s="94">
        <v>5</v>
      </c>
      <c r="K7" s="94">
        <v>6</v>
      </c>
      <c r="L7" s="94">
        <v>7</v>
      </c>
      <c r="M7" s="94">
        <v>8</v>
      </c>
      <c r="N7" s="94">
        <v>9</v>
      </c>
      <c r="O7" s="94">
        <v>10</v>
      </c>
      <c r="P7" s="94">
        <v>11</v>
      </c>
      <c r="Q7" s="94">
        <v>12</v>
      </c>
      <c r="R7" s="94">
        <v>13</v>
      </c>
      <c r="S7" s="94">
        <v>14</v>
      </c>
      <c r="T7" s="94">
        <v>15</v>
      </c>
    </row>
    <row r="8" spans="1:20" ht="19.5" customHeight="1">
      <c r="A8" s="216" t="s">
        <v>79</v>
      </c>
      <c r="B8" s="216" t="s">
        <v>80</v>
      </c>
      <c r="C8" s="216" t="s">
        <v>81</v>
      </c>
      <c r="D8" s="216" t="s">
        <v>82</v>
      </c>
      <c r="E8" s="211" t="s">
        <v>83</v>
      </c>
      <c r="F8" s="136" t="s">
        <v>55</v>
      </c>
      <c r="G8" s="216" t="s">
        <v>84</v>
      </c>
      <c r="H8" s="217" t="s">
        <v>85</v>
      </c>
      <c r="I8" s="215" t="s">
        <v>86</v>
      </c>
      <c r="J8" s="215" t="s">
        <v>87</v>
      </c>
      <c r="K8" s="215" t="s">
        <v>88</v>
      </c>
      <c r="L8" s="215" t="s">
        <v>89</v>
      </c>
      <c r="M8" s="215" t="s">
        <v>90</v>
      </c>
      <c r="N8" s="215" t="s">
        <v>91</v>
      </c>
      <c r="O8" s="215" t="s">
        <v>92</v>
      </c>
      <c r="P8" s="215" t="s">
        <v>93</v>
      </c>
      <c r="Q8" s="215" t="s">
        <v>94</v>
      </c>
      <c r="R8" s="215" t="s">
        <v>95</v>
      </c>
      <c r="S8" s="215" t="s">
        <v>96</v>
      </c>
      <c r="T8" s="216" t="s">
        <v>97</v>
      </c>
    </row>
    <row r="9" spans="1:20" ht="19.5" customHeight="1">
      <c r="A9" s="213" t="s">
        <v>98</v>
      </c>
      <c r="B9" s="214"/>
      <c r="C9" s="214"/>
      <c r="D9" s="216" t="s">
        <v>82</v>
      </c>
      <c r="E9" s="96"/>
      <c r="F9" s="218"/>
      <c r="G9" s="218"/>
      <c r="H9" s="127">
        <v>13200</v>
      </c>
      <c r="I9" s="218"/>
      <c r="J9" s="224"/>
      <c r="K9" s="225"/>
      <c r="L9" s="218"/>
      <c r="M9" s="224"/>
      <c r="N9" s="225"/>
      <c r="O9" s="218"/>
      <c r="P9" s="218"/>
      <c r="Q9" s="218"/>
      <c r="R9" s="224"/>
      <c r="S9" s="225"/>
      <c r="T9" s="224"/>
    </row>
    <row r="10" spans="1:20" ht="19.5" customHeight="1">
      <c r="A10" s="213" t="s">
        <v>99</v>
      </c>
      <c r="B10" s="214"/>
      <c r="C10" s="214"/>
      <c r="D10" s="216" t="s">
        <v>82</v>
      </c>
      <c r="E10" s="97"/>
      <c r="F10" s="219"/>
      <c r="G10" s="219"/>
      <c r="H10" s="127">
        <v>190300</v>
      </c>
      <c r="I10" s="219"/>
      <c r="J10" s="226"/>
      <c r="K10" s="227"/>
      <c r="L10" s="219"/>
      <c r="M10" s="226"/>
      <c r="N10" s="227"/>
      <c r="O10" s="219"/>
      <c r="P10" s="219"/>
      <c r="Q10" s="219"/>
      <c r="R10" s="226"/>
      <c r="S10" s="227"/>
      <c r="T10" s="226"/>
    </row>
    <row r="11" spans="1:20" ht="19.5" customHeight="1">
      <c r="A11" s="213" t="s">
        <v>100</v>
      </c>
      <c r="B11" s="214"/>
      <c r="C11" s="214"/>
      <c r="D11" s="216" t="s">
        <v>82</v>
      </c>
      <c r="E11" s="97"/>
      <c r="F11" s="219"/>
      <c r="G11" s="219"/>
      <c r="H11" s="127">
        <v>39600</v>
      </c>
      <c r="I11" s="219"/>
      <c r="J11" s="226"/>
      <c r="K11" s="227"/>
      <c r="L11" s="219"/>
      <c r="M11" s="226"/>
      <c r="N11" s="227"/>
      <c r="O11" s="219"/>
      <c r="P11" s="219"/>
      <c r="Q11" s="219"/>
      <c r="R11" s="226"/>
      <c r="S11" s="227"/>
      <c r="T11" s="226"/>
    </row>
    <row r="12" spans="1:20" ht="19.5" customHeight="1">
      <c r="A12" s="213" t="s">
        <v>101</v>
      </c>
      <c r="B12" s="214"/>
      <c r="C12" s="214"/>
      <c r="D12" s="216" t="s">
        <v>82</v>
      </c>
      <c r="E12" s="97"/>
      <c r="F12" s="219"/>
      <c r="G12" s="219"/>
      <c r="H12" s="127">
        <v>12720</v>
      </c>
      <c r="I12" s="219"/>
      <c r="J12" s="226"/>
      <c r="K12" s="227"/>
      <c r="L12" s="219"/>
      <c r="M12" s="226"/>
      <c r="N12" s="227"/>
      <c r="O12" s="219"/>
      <c r="P12" s="219"/>
      <c r="Q12" s="219"/>
      <c r="R12" s="226"/>
      <c r="S12" s="227"/>
      <c r="T12" s="226"/>
    </row>
    <row r="13" spans="1:20" ht="19.5" customHeight="1">
      <c r="A13" s="213" t="s">
        <v>100</v>
      </c>
      <c r="B13" s="214"/>
      <c r="C13" s="214"/>
      <c r="D13" s="216" t="s">
        <v>82</v>
      </c>
      <c r="E13" s="97"/>
      <c r="F13" s="219"/>
      <c r="G13" s="219"/>
      <c r="H13" s="127">
        <v>169560</v>
      </c>
      <c r="I13" s="219"/>
      <c r="J13" s="226"/>
      <c r="K13" s="227"/>
      <c r="L13" s="219"/>
      <c r="M13" s="226"/>
      <c r="N13" s="227"/>
      <c r="O13" s="219"/>
      <c r="P13" s="219"/>
      <c r="Q13" s="219"/>
      <c r="R13" s="226"/>
      <c r="S13" s="227"/>
      <c r="T13" s="226"/>
    </row>
    <row r="14" spans="1:20" ht="19.5" customHeight="1">
      <c r="A14" s="213" t="s">
        <v>102</v>
      </c>
      <c r="B14" s="214"/>
      <c r="C14" s="214"/>
      <c r="D14" s="216" t="s">
        <v>82</v>
      </c>
      <c r="E14" s="97"/>
      <c r="F14" s="219"/>
      <c r="G14" s="219"/>
      <c r="H14" s="127">
        <v>163200</v>
      </c>
      <c r="I14" s="219"/>
      <c r="J14" s="226"/>
      <c r="K14" s="227"/>
      <c r="L14" s="219"/>
      <c r="M14" s="226"/>
      <c r="N14" s="227"/>
      <c r="O14" s="219"/>
      <c r="P14" s="219"/>
      <c r="Q14" s="219"/>
      <c r="R14" s="226"/>
      <c r="S14" s="227"/>
      <c r="T14" s="226"/>
    </row>
    <row r="15" spans="1:20" ht="19.5" customHeight="1">
      <c r="A15" s="213" t="s">
        <v>102</v>
      </c>
      <c r="B15" s="214"/>
      <c r="C15" s="214"/>
      <c r="D15" s="216" t="s">
        <v>82</v>
      </c>
      <c r="E15" s="97"/>
      <c r="F15" s="219"/>
      <c r="G15" s="219"/>
      <c r="H15" s="127">
        <v>80000</v>
      </c>
      <c r="I15" s="219"/>
      <c r="J15" s="226"/>
      <c r="K15" s="227"/>
      <c r="L15" s="219"/>
      <c r="M15" s="226"/>
      <c r="N15" s="227"/>
      <c r="O15" s="219"/>
      <c r="P15" s="219"/>
      <c r="Q15" s="219"/>
      <c r="R15" s="226"/>
      <c r="S15" s="227"/>
      <c r="T15" s="226"/>
    </row>
    <row r="16" spans="1:20" ht="19.5" customHeight="1">
      <c r="A16" s="213" t="s">
        <v>100</v>
      </c>
      <c r="B16" s="214"/>
      <c r="C16" s="214"/>
      <c r="D16" s="216" t="s">
        <v>82</v>
      </c>
      <c r="E16" s="97"/>
      <c r="F16" s="219"/>
      <c r="G16" s="219"/>
      <c r="H16" s="127">
        <v>800000</v>
      </c>
      <c r="I16" s="219"/>
      <c r="J16" s="226"/>
      <c r="K16" s="227"/>
      <c r="L16" s="219"/>
      <c r="M16" s="226"/>
      <c r="N16" s="227"/>
      <c r="O16" s="219"/>
      <c r="P16" s="219"/>
      <c r="Q16" s="219"/>
      <c r="R16" s="226"/>
      <c r="S16" s="227"/>
      <c r="T16" s="226"/>
    </row>
    <row r="17" spans="1:20" ht="19.5" customHeight="1">
      <c r="A17" s="213" t="s">
        <v>100</v>
      </c>
      <c r="B17" s="214"/>
      <c r="C17" s="214"/>
      <c r="D17" s="216" t="s">
        <v>82</v>
      </c>
      <c r="E17" s="97"/>
      <c r="F17" s="219"/>
      <c r="G17" s="219"/>
      <c r="H17" s="127">
        <v>1378860</v>
      </c>
      <c r="I17" s="219"/>
      <c r="J17" s="226"/>
      <c r="K17" s="227"/>
      <c r="L17" s="219"/>
      <c r="M17" s="226"/>
      <c r="N17" s="227"/>
      <c r="O17" s="219"/>
      <c r="P17" s="219"/>
      <c r="Q17" s="219"/>
      <c r="R17" s="226"/>
      <c r="S17" s="227"/>
      <c r="T17" s="226"/>
    </row>
    <row r="18" spans="1:20" ht="19.5" customHeight="1">
      <c r="A18" s="213" t="s">
        <v>103</v>
      </c>
      <c r="B18" s="214"/>
      <c r="C18" s="214"/>
      <c r="D18" s="216" t="s">
        <v>82</v>
      </c>
      <c r="E18" s="97"/>
      <c r="F18" s="219"/>
      <c r="G18" s="219"/>
      <c r="H18" s="127">
        <v>66000</v>
      </c>
      <c r="I18" s="219"/>
      <c r="J18" s="226"/>
      <c r="K18" s="227"/>
      <c r="L18" s="219"/>
      <c r="M18" s="226"/>
      <c r="N18" s="227"/>
      <c r="O18" s="219"/>
      <c r="P18" s="219"/>
      <c r="Q18" s="219"/>
      <c r="R18" s="226"/>
      <c r="S18" s="227"/>
      <c r="T18" s="226"/>
    </row>
    <row r="19" spans="1:20" ht="19.5" customHeight="1">
      <c r="A19" s="213" t="s">
        <v>98</v>
      </c>
      <c r="B19" s="214"/>
      <c r="C19" s="214"/>
      <c r="D19" s="216" t="s">
        <v>82</v>
      </c>
      <c r="E19" s="97"/>
      <c r="F19" s="219"/>
      <c r="G19" s="219"/>
      <c r="H19" s="127">
        <v>2400</v>
      </c>
      <c r="I19" s="219"/>
      <c r="J19" s="226"/>
      <c r="K19" s="227"/>
      <c r="L19" s="219"/>
      <c r="M19" s="226"/>
      <c r="N19" s="227"/>
      <c r="O19" s="219"/>
      <c r="P19" s="219"/>
      <c r="Q19" s="219"/>
      <c r="R19" s="226"/>
      <c r="S19" s="227"/>
      <c r="T19" s="226"/>
    </row>
    <row r="20" spans="1:20" ht="19.5" customHeight="1">
      <c r="A20" s="213" t="s">
        <v>99</v>
      </c>
      <c r="B20" s="214"/>
      <c r="C20" s="214"/>
      <c r="D20" s="216" t="s">
        <v>82</v>
      </c>
      <c r="E20" s="97"/>
      <c r="F20" s="219"/>
      <c r="G20" s="219"/>
      <c r="H20" s="127">
        <v>18000</v>
      </c>
      <c r="I20" s="219"/>
      <c r="J20" s="226"/>
      <c r="K20" s="227"/>
      <c r="L20" s="219"/>
      <c r="M20" s="226"/>
      <c r="N20" s="227"/>
      <c r="O20" s="219"/>
      <c r="P20" s="219"/>
      <c r="Q20" s="219"/>
      <c r="R20" s="226"/>
      <c r="S20" s="227"/>
      <c r="T20" s="226"/>
    </row>
    <row r="21" spans="1:20" ht="19.5" customHeight="1">
      <c r="A21" s="213" t="s">
        <v>104</v>
      </c>
      <c r="B21" s="214"/>
      <c r="C21" s="214"/>
      <c r="D21" s="216" t="s">
        <v>82</v>
      </c>
      <c r="E21" s="97"/>
      <c r="F21" s="219"/>
      <c r="G21" s="219"/>
      <c r="H21" s="127">
        <v>40000</v>
      </c>
      <c r="I21" s="219"/>
      <c r="J21" s="226"/>
      <c r="K21" s="227"/>
      <c r="L21" s="219"/>
      <c r="M21" s="226"/>
      <c r="N21" s="227"/>
      <c r="O21" s="219"/>
      <c r="P21" s="219"/>
      <c r="Q21" s="219"/>
      <c r="R21" s="226"/>
      <c r="S21" s="227"/>
      <c r="T21" s="226"/>
    </row>
    <row r="22" spans="1:20" ht="19.5" customHeight="1">
      <c r="A22" s="213" t="s">
        <v>105</v>
      </c>
      <c r="B22" s="214"/>
      <c r="C22" s="214"/>
      <c r="D22" s="216" t="s">
        <v>82</v>
      </c>
      <c r="E22" s="97"/>
      <c r="F22" s="219"/>
      <c r="G22" s="219"/>
      <c r="H22" s="127">
        <v>40000</v>
      </c>
      <c r="I22" s="219"/>
      <c r="J22" s="226"/>
      <c r="K22" s="227"/>
      <c r="L22" s="219"/>
      <c r="M22" s="226"/>
      <c r="N22" s="227"/>
      <c r="O22" s="219"/>
      <c r="P22" s="219"/>
      <c r="Q22" s="219"/>
      <c r="R22" s="226"/>
      <c r="S22" s="227"/>
      <c r="T22" s="226"/>
    </row>
    <row r="23" spans="1:20" ht="19.5" customHeight="1">
      <c r="A23" s="213" t="s">
        <v>106</v>
      </c>
      <c r="B23" s="214"/>
      <c r="C23" s="214"/>
      <c r="D23" s="216" t="s">
        <v>82</v>
      </c>
      <c r="E23" s="97"/>
      <c r="F23" s="219"/>
      <c r="G23" s="219"/>
      <c r="H23" s="127">
        <v>10000</v>
      </c>
      <c r="I23" s="219"/>
      <c r="J23" s="226"/>
      <c r="K23" s="227"/>
      <c r="L23" s="219"/>
      <c r="M23" s="226"/>
      <c r="N23" s="227"/>
      <c r="O23" s="219"/>
      <c r="P23" s="219"/>
      <c r="Q23" s="219"/>
      <c r="R23" s="226"/>
      <c r="S23" s="227"/>
      <c r="T23" s="226"/>
    </row>
    <row r="24" spans="1:20" ht="19.5" customHeight="1">
      <c r="A24" s="213" t="s">
        <v>107</v>
      </c>
      <c r="B24" s="214"/>
      <c r="C24" s="214"/>
      <c r="D24" s="216" t="s">
        <v>82</v>
      </c>
      <c r="E24" s="97"/>
      <c r="F24" s="219"/>
      <c r="G24" s="219"/>
      <c r="H24" s="127">
        <v>20000</v>
      </c>
      <c r="I24" s="219"/>
      <c r="J24" s="226"/>
      <c r="K24" s="227"/>
      <c r="L24" s="219"/>
      <c r="M24" s="226"/>
      <c r="N24" s="227"/>
      <c r="O24" s="219"/>
      <c r="P24" s="219"/>
      <c r="Q24" s="219"/>
      <c r="R24" s="226"/>
      <c r="S24" s="227"/>
      <c r="T24" s="226"/>
    </row>
    <row r="25" spans="1:20" ht="19.5" customHeight="1">
      <c r="A25" s="213" t="s">
        <v>107</v>
      </c>
      <c r="B25" s="214"/>
      <c r="C25" s="214"/>
      <c r="D25" s="216" t="s">
        <v>82</v>
      </c>
      <c r="E25" s="97"/>
      <c r="F25" s="219"/>
      <c r="G25" s="219"/>
      <c r="H25" s="127">
        <v>10000</v>
      </c>
      <c r="I25" s="219"/>
      <c r="J25" s="226"/>
      <c r="K25" s="227"/>
      <c r="L25" s="219"/>
      <c r="M25" s="226"/>
      <c r="N25" s="227"/>
      <c r="O25" s="219"/>
      <c r="P25" s="219"/>
      <c r="Q25" s="219"/>
      <c r="R25" s="226"/>
      <c r="S25" s="227"/>
      <c r="T25" s="226"/>
    </row>
    <row r="26" spans="1:20" ht="19.5" customHeight="1">
      <c r="A26" s="213" t="s">
        <v>107</v>
      </c>
      <c r="B26" s="214"/>
      <c r="C26" s="214"/>
      <c r="D26" s="216" t="s">
        <v>82</v>
      </c>
      <c r="E26" s="97"/>
      <c r="F26" s="219"/>
      <c r="G26" s="219"/>
      <c r="H26" s="127">
        <v>20000</v>
      </c>
      <c r="I26" s="219"/>
      <c r="J26" s="226"/>
      <c r="K26" s="227"/>
      <c r="L26" s="219"/>
      <c r="M26" s="226"/>
      <c r="N26" s="227"/>
      <c r="O26" s="219"/>
      <c r="P26" s="219"/>
      <c r="Q26" s="219"/>
      <c r="R26" s="226"/>
      <c r="S26" s="227"/>
      <c r="T26" s="226"/>
    </row>
    <row r="27" spans="1:20" ht="19.5" customHeight="1">
      <c r="A27" s="213" t="s">
        <v>99</v>
      </c>
      <c r="B27" s="214"/>
      <c r="C27" s="214"/>
      <c r="D27" s="216" t="s">
        <v>82</v>
      </c>
      <c r="E27" s="97"/>
      <c r="F27" s="219"/>
      <c r="G27" s="219"/>
      <c r="H27" s="127">
        <v>5000</v>
      </c>
      <c r="I27" s="219"/>
      <c r="J27" s="226"/>
      <c r="K27" s="227"/>
      <c r="L27" s="219"/>
      <c r="M27" s="226"/>
      <c r="N27" s="227"/>
      <c r="O27" s="219"/>
      <c r="P27" s="219"/>
      <c r="Q27" s="219"/>
      <c r="R27" s="226"/>
      <c r="S27" s="227"/>
      <c r="T27" s="226"/>
    </row>
    <row r="28" spans="1:20" ht="19.5" customHeight="1">
      <c r="A28" s="213" t="s">
        <v>108</v>
      </c>
      <c r="B28" s="214"/>
      <c r="C28" s="214"/>
      <c r="D28" s="216" t="s">
        <v>82</v>
      </c>
      <c r="E28" s="97"/>
      <c r="F28" s="219"/>
      <c r="G28" s="219"/>
      <c r="H28" s="127">
        <v>25000</v>
      </c>
      <c r="I28" s="219"/>
      <c r="J28" s="226"/>
      <c r="K28" s="227"/>
      <c r="L28" s="219"/>
      <c r="M28" s="226"/>
      <c r="N28" s="227"/>
      <c r="O28" s="219"/>
      <c r="P28" s="219"/>
      <c r="Q28" s="219"/>
      <c r="R28" s="226"/>
      <c r="S28" s="227"/>
      <c r="T28" s="226"/>
    </row>
    <row r="29" spans="1:20" ht="19.5" customHeight="1">
      <c r="A29" s="213" t="s">
        <v>109</v>
      </c>
      <c r="B29" s="214"/>
      <c r="C29" s="214"/>
      <c r="D29" s="216" t="s">
        <v>82</v>
      </c>
      <c r="E29" s="97"/>
      <c r="F29" s="219"/>
      <c r="G29" s="219"/>
      <c r="H29" s="127">
        <v>100000</v>
      </c>
      <c r="I29" s="219"/>
      <c r="J29" s="226"/>
      <c r="K29" s="227"/>
      <c r="L29" s="219"/>
      <c r="M29" s="226"/>
      <c r="N29" s="227"/>
      <c r="O29" s="219"/>
      <c r="P29" s="219"/>
      <c r="Q29" s="219"/>
      <c r="R29" s="226"/>
      <c r="S29" s="227"/>
      <c r="T29" s="226"/>
    </row>
    <row r="30" spans="1:20" ht="19.5" customHeight="1">
      <c r="A30" s="213" t="s">
        <v>99</v>
      </c>
      <c r="B30" s="214"/>
      <c r="C30" s="214"/>
      <c r="D30" s="216" t="s">
        <v>82</v>
      </c>
      <c r="E30" s="97"/>
      <c r="F30" s="219"/>
      <c r="G30" s="219"/>
      <c r="H30" s="127">
        <v>30000</v>
      </c>
      <c r="I30" s="219"/>
      <c r="J30" s="226"/>
      <c r="K30" s="227"/>
      <c r="L30" s="219"/>
      <c r="M30" s="226"/>
      <c r="N30" s="227"/>
      <c r="O30" s="219"/>
      <c r="P30" s="219"/>
      <c r="Q30" s="219"/>
      <c r="R30" s="226"/>
      <c r="S30" s="227"/>
      <c r="T30" s="226"/>
    </row>
    <row r="31" spans="1:20" ht="19.5" customHeight="1">
      <c r="A31" s="213" t="s">
        <v>99</v>
      </c>
      <c r="B31" s="214"/>
      <c r="C31" s="214"/>
      <c r="D31" s="216" t="s">
        <v>82</v>
      </c>
      <c r="E31" s="97"/>
      <c r="F31" s="219"/>
      <c r="G31" s="219"/>
      <c r="H31" s="127">
        <v>100000</v>
      </c>
      <c r="I31" s="219"/>
      <c r="J31" s="226"/>
      <c r="K31" s="227"/>
      <c r="L31" s="219"/>
      <c r="M31" s="226"/>
      <c r="N31" s="227"/>
      <c r="O31" s="219"/>
      <c r="P31" s="219"/>
      <c r="Q31" s="219"/>
      <c r="R31" s="226"/>
      <c r="S31" s="227"/>
      <c r="T31" s="226"/>
    </row>
    <row r="32" spans="1:20" ht="19.5" customHeight="1">
      <c r="A32" s="213" t="s">
        <v>99</v>
      </c>
      <c r="B32" s="214"/>
      <c r="C32" s="214"/>
      <c r="D32" s="216" t="s">
        <v>82</v>
      </c>
      <c r="E32" s="97"/>
      <c r="F32" s="219"/>
      <c r="G32" s="219"/>
      <c r="H32" s="127">
        <v>100000</v>
      </c>
      <c r="I32" s="219"/>
      <c r="J32" s="226"/>
      <c r="K32" s="227"/>
      <c r="L32" s="219"/>
      <c r="M32" s="226"/>
      <c r="N32" s="227"/>
      <c r="O32" s="219"/>
      <c r="P32" s="219"/>
      <c r="Q32" s="219"/>
      <c r="R32" s="226"/>
      <c r="S32" s="227"/>
      <c r="T32" s="226"/>
    </row>
    <row r="33" spans="1:20" ht="19.5" customHeight="1">
      <c r="A33" s="213" t="s">
        <v>110</v>
      </c>
      <c r="B33" s="214"/>
      <c r="C33" s="214"/>
      <c r="D33" s="216" t="s">
        <v>82</v>
      </c>
      <c r="E33" s="97"/>
      <c r="F33" s="219"/>
      <c r="G33" s="219"/>
      <c r="H33" s="127">
        <v>28600</v>
      </c>
      <c r="I33" s="219"/>
      <c r="J33" s="226"/>
      <c r="K33" s="227"/>
      <c r="L33" s="219"/>
      <c r="M33" s="226"/>
      <c r="N33" s="227"/>
      <c r="O33" s="219"/>
      <c r="P33" s="219"/>
      <c r="Q33" s="219"/>
      <c r="R33" s="226"/>
      <c r="S33" s="227"/>
      <c r="T33" s="226"/>
    </row>
    <row r="34" spans="1:20" ht="19.5" customHeight="1">
      <c r="A34" s="213" t="s">
        <v>111</v>
      </c>
      <c r="B34" s="214"/>
      <c r="C34" s="214"/>
      <c r="D34" s="216" t="s">
        <v>82</v>
      </c>
      <c r="E34" s="97"/>
      <c r="F34" s="219"/>
      <c r="G34" s="219"/>
      <c r="H34" s="127">
        <v>30000</v>
      </c>
      <c r="I34" s="219"/>
      <c r="J34" s="226"/>
      <c r="K34" s="227"/>
      <c r="L34" s="219"/>
      <c r="M34" s="226"/>
      <c r="N34" s="227"/>
      <c r="O34" s="219"/>
      <c r="P34" s="219"/>
      <c r="Q34" s="219"/>
      <c r="R34" s="226"/>
      <c r="S34" s="227"/>
      <c r="T34" s="226"/>
    </row>
    <row r="35" spans="1:20" ht="19.5" customHeight="1">
      <c r="A35" s="213" t="s">
        <v>112</v>
      </c>
      <c r="B35" s="214"/>
      <c r="C35" s="214"/>
      <c r="D35" s="216" t="s">
        <v>82</v>
      </c>
      <c r="E35" s="97"/>
      <c r="F35" s="219"/>
      <c r="G35" s="219"/>
      <c r="H35" s="127">
        <v>70000</v>
      </c>
      <c r="I35" s="219"/>
      <c r="J35" s="226"/>
      <c r="K35" s="227"/>
      <c r="L35" s="219"/>
      <c r="M35" s="226"/>
      <c r="N35" s="227"/>
      <c r="O35" s="219"/>
      <c r="P35" s="219"/>
      <c r="Q35" s="219"/>
      <c r="R35" s="226"/>
      <c r="S35" s="227"/>
      <c r="T35" s="226"/>
    </row>
    <row r="36" spans="1:20" ht="19.5" customHeight="1">
      <c r="A36" s="213" t="s">
        <v>99</v>
      </c>
      <c r="B36" s="214"/>
      <c r="C36" s="214"/>
      <c r="D36" s="216" t="s">
        <v>82</v>
      </c>
      <c r="E36" s="97"/>
      <c r="F36" s="219"/>
      <c r="G36" s="219"/>
      <c r="H36" s="127">
        <v>1357378</v>
      </c>
      <c r="I36" s="219"/>
      <c r="J36" s="226"/>
      <c r="K36" s="227"/>
      <c r="L36" s="219"/>
      <c r="M36" s="226"/>
      <c r="N36" s="227"/>
      <c r="O36" s="219"/>
      <c r="P36" s="219"/>
      <c r="Q36" s="219"/>
      <c r="R36" s="226"/>
      <c r="S36" s="227"/>
      <c r="T36" s="226"/>
    </row>
    <row r="37" spans="1:20" ht="19.5" customHeight="1">
      <c r="A37" s="213" t="s">
        <v>99</v>
      </c>
      <c r="B37" s="214"/>
      <c r="C37" s="214"/>
      <c r="D37" s="216" t="s">
        <v>82</v>
      </c>
      <c r="E37" s="97"/>
      <c r="F37" s="219"/>
      <c r="G37" s="219"/>
      <c r="H37" s="127">
        <v>5000</v>
      </c>
      <c r="I37" s="219"/>
      <c r="J37" s="226"/>
      <c r="K37" s="227"/>
      <c r="L37" s="219"/>
      <c r="M37" s="226"/>
      <c r="N37" s="227"/>
      <c r="O37" s="219"/>
      <c r="P37" s="219"/>
      <c r="Q37" s="219"/>
      <c r="R37" s="226"/>
      <c r="S37" s="227"/>
      <c r="T37" s="226"/>
    </row>
    <row r="38" spans="1:20" ht="19.5" customHeight="1">
      <c r="A38" s="213" t="s">
        <v>113</v>
      </c>
      <c r="B38" s="214"/>
      <c r="C38" s="214"/>
      <c r="D38" s="216" t="s">
        <v>82</v>
      </c>
      <c r="E38" s="97"/>
      <c r="F38" s="219"/>
      <c r="G38" s="219"/>
      <c r="H38" s="127">
        <v>5000</v>
      </c>
      <c r="I38" s="219"/>
      <c r="J38" s="226"/>
      <c r="K38" s="227"/>
      <c r="L38" s="219"/>
      <c r="M38" s="226"/>
      <c r="N38" s="227"/>
      <c r="O38" s="219"/>
      <c r="P38" s="219"/>
      <c r="Q38" s="219"/>
      <c r="R38" s="226"/>
      <c r="S38" s="227"/>
      <c r="T38" s="226"/>
    </row>
    <row r="39" spans="1:20" ht="19.5" customHeight="1">
      <c r="A39" s="213" t="s">
        <v>114</v>
      </c>
      <c r="B39" s="214"/>
      <c r="C39" s="214"/>
      <c r="D39" s="216" t="s">
        <v>82</v>
      </c>
      <c r="E39" s="97"/>
      <c r="F39" s="219"/>
      <c r="G39" s="219"/>
      <c r="H39" s="127">
        <v>10000</v>
      </c>
      <c r="I39" s="219"/>
      <c r="J39" s="226"/>
      <c r="K39" s="227"/>
      <c r="L39" s="219"/>
      <c r="M39" s="226"/>
      <c r="N39" s="227"/>
      <c r="O39" s="219"/>
      <c r="P39" s="219"/>
      <c r="Q39" s="219"/>
      <c r="R39" s="226"/>
      <c r="S39" s="227"/>
      <c r="T39" s="226"/>
    </row>
    <row r="40" spans="1:20" ht="19.5" customHeight="1">
      <c r="A40" s="213" t="s">
        <v>115</v>
      </c>
      <c r="B40" s="214"/>
      <c r="C40" s="214"/>
      <c r="D40" s="216" t="s">
        <v>82</v>
      </c>
      <c r="E40" s="97"/>
      <c r="F40" s="219"/>
      <c r="G40" s="219"/>
      <c r="H40" s="127">
        <v>10000</v>
      </c>
      <c r="I40" s="219"/>
      <c r="J40" s="226"/>
      <c r="K40" s="227"/>
      <c r="L40" s="219"/>
      <c r="M40" s="226"/>
      <c r="N40" s="227"/>
      <c r="O40" s="219"/>
      <c r="P40" s="219"/>
      <c r="Q40" s="219"/>
      <c r="R40" s="226"/>
      <c r="S40" s="227"/>
      <c r="T40" s="226"/>
    </row>
    <row r="41" spans="1:20" ht="19.5" customHeight="1">
      <c r="A41" s="213" t="s">
        <v>107</v>
      </c>
      <c r="B41" s="214"/>
      <c r="C41" s="214"/>
      <c r="D41" s="216" t="s">
        <v>82</v>
      </c>
      <c r="E41" s="97"/>
      <c r="F41" s="219"/>
      <c r="G41" s="219"/>
      <c r="H41" s="127">
        <v>30000</v>
      </c>
      <c r="I41" s="219"/>
      <c r="J41" s="226"/>
      <c r="K41" s="227"/>
      <c r="L41" s="219"/>
      <c r="M41" s="226"/>
      <c r="N41" s="227"/>
      <c r="O41" s="219"/>
      <c r="P41" s="219"/>
      <c r="Q41" s="219"/>
      <c r="R41" s="226"/>
      <c r="S41" s="227"/>
      <c r="T41" s="226"/>
    </row>
    <row r="42" spans="1:20" ht="19.5" customHeight="1">
      <c r="A42" s="213" t="s">
        <v>99</v>
      </c>
      <c r="B42" s="214"/>
      <c r="C42" s="214"/>
      <c r="D42" s="216" t="s">
        <v>82</v>
      </c>
      <c r="E42" s="97"/>
      <c r="F42" s="219"/>
      <c r="G42" s="219"/>
      <c r="H42" s="127">
        <v>10000</v>
      </c>
      <c r="I42" s="219"/>
      <c r="J42" s="226"/>
      <c r="K42" s="227"/>
      <c r="L42" s="219"/>
      <c r="M42" s="226"/>
      <c r="N42" s="227"/>
      <c r="O42" s="219"/>
      <c r="P42" s="219"/>
      <c r="Q42" s="219"/>
      <c r="R42" s="226"/>
      <c r="S42" s="227"/>
      <c r="T42" s="226"/>
    </row>
    <row r="43" spans="1:20" ht="19.5" customHeight="1">
      <c r="A43" s="213" t="s">
        <v>116</v>
      </c>
      <c r="B43" s="214"/>
      <c r="C43" s="214"/>
      <c r="D43" s="216" t="s">
        <v>82</v>
      </c>
      <c r="E43" s="97"/>
      <c r="F43" s="219"/>
      <c r="G43" s="219"/>
      <c r="H43" s="127">
        <v>10000</v>
      </c>
      <c r="I43" s="219"/>
      <c r="J43" s="226"/>
      <c r="K43" s="227"/>
      <c r="L43" s="219"/>
      <c r="M43" s="226"/>
      <c r="N43" s="227"/>
      <c r="O43" s="219"/>
      <c r="P43" s="219"/>
      <c r="Q43" s="219"/>
      <c r="R43" s="226"/>
      <c r="S43" s="227"/>
      <c r="T43" s="226"/>
    </row>
    <row r="44" spans="1:20" ht="19.5" customHeight="1">
      <c r="A44" s="213" t="s">
        <v>117</v>
      </c>
      <c r="B44" s="214"/>
      <c r="C44" s="214"/>
      <c r="D44" s="216" t="s">
        <v>82</v>
      </c>
      <c r="E44" s="97"/>
      <c r="F44" s="219"/>
      <c r="G44" s="219"/>
      <c r="H44" s="127">
        <v>60000</v>
      </c>
      <c r="I44" s="219"/>
      <c r="J44" s="226"/>
      <c r="K44" s="227"/>
      <c r="L44" s="219"/>
      <c r="M44" s="226"/>
      <c r="N44" s="227"/>
      <c r="O44" s="219"/>
      <c r="P44" s="219"/>
      <c r="Q44" s="219"/>
      <c r="R44" s="226"/>
      <c r="S44" s="227"/>
      <c r="T44" s="226"/>
    </row>
    <row r="45" spans="1:20" ht="19.5" customHeight="1">
      <c r="A45" s="220" t="s">
        <v>99</v>
      </c>
      <c r="B45" s="221"/>
      <c r="C45" s="221"/>
      <c r="D45" s="216" t="s">
        <v>82</v>
      </c>
      <c r="E45" s="97"/>
      <c r="F45" s="219"/>
      <c r="G45" s="219"/>
      <c r="H45" s="131">
        <v>30000</v>
      </c>
      <c r="I45" s="219"/>
      <c r="J45" s="226"/>
      <c r="K45" s="227"/>
      <c r="L45" s="219"/>
      <c r="M45" s="226"/>
      <c r="N45" s="227"/>
      <c r="O45" s="219"/>
      <c r="P45" s="219"/>
      <c r="Q45" s="219"/>
      <c r="R45" s="226"/>
      <c r="S45" s="227"/>
      <c r="T45" s="226"/>
    </row>
    <row r="46" spans="1:20" ht="19.5" customHeight="1">
      <c r="A46" s="213" t="s">
        <v>104</v>
      </c>
      <c r="B46" s="214"/>
      <c r="C46" s="214"/>
      <c r="D46" s="216" t="s">
        <v>82</v>
      </c>
      <c r="E46" s="97"/>
      <c r="F46" s="219"/>
      <c r="G46" s="219"/>
      <c r="H46" s="127">
        <v>30000</v>
      </c>
      <c r="I46" s="219"/>
      <c r="J46" s="226"/>
      <c r="K46" s="227"/>
      <c r="L46" s="219"/>
      <c r="M46" s="226"/>
      <c r="N46" s="227"/>
      <c r="O46" s="219"/>
      <c r="P46" s="219"/>
      <c r="Q46" s="219"/>
      <c r="R46" s="226"/>
      <c r="S46" s="227"/>
      <c r="T46" s="226"/>
    </row>
    <row r="47" spans="1:20" ht="19.5" customHeight="1">
      <c r="A47" s="213" t="s">
        <v>118</v>
      </c>
      <c r="B47" s="214"/>
      <c r="C47" s="214"/>
      <c r="D47" s="216" t="s">
        <v>82</v>
      </c>
      <c r="E47" s="97"/>
      <c r="F47" s="219"/>
      <c r="G47" s="219"/>
      <c r="H47" s="127">
        <v>1737</v>
      </c>
      <c r="I47" s="219"/>
      <c r="J47" s="226"/>
      <c r="K47" s="227"/>
      <c r="L47" s="219"/>
      <c r="M47" s="226"/>
      <c r="N47" s="227"/>
      <c r="O47" s="219"/>
      <c r="P47" s="219"/>
      <c r="Q47" s="219"/>
      <c r="R47" s="226"/>
      <c r="S47" s="227"/>
      <c r="T47" s="226"/>
    </row>
    <row r="48" spans="1:20" ht="19.5" customHeight="1">
      <c r="A48" s="213" t="s">
        <v>119</v>
      </c>
      <c r="B48" s="214"/>
      <c r="C48" s="121" t="s">
        <v>119</v>
      </c>
      <c r="D48" s="216" t="s">
        <v>82</v>
      </c>
      <c r="E48" s="97"/>
      <c r="F48" s="219"/>
      <c r="G48" s="219"/>
      <c r="H48" s="127">
        <v>1303</v>
      </c>
      <c r="I48" s="219"/>
      <c r="J48" s="226"/>
      <c r="K48" s="227"/>
      <c r="L48" s="219"/>
      <c r="M48" s="226"/>
      <c r="N48" s="227"/>
      <c r="O48" s="219"/>
      <c r="P48" s="219"/>
      <c r="Q48" s="219"/>
      <c r="R48" s="226"/>
      <c r="S48" s="227"/>
      <c r="T48" s="226"/>
    </row>
    <row r="49" spans="1:20" ht="19.5" customHeight="1">
      <c r="A49" s="213" t="s">
        <v>120</v>
      </c>
      <c r="B49" s="214"/>
      <c r="C49" s="214"/>
      <c r="D49" s="216" t="s">
        <v>82</v>
      </c>
      <c r="E49" s="97"/>
      <c r="F49" s="219"/>
      <c r="G49" s="219"/>
      <c r="H49" s="127">
        <v>1085</v>
      </c>
      <c r="I49" s="219"/>
      <c r="J49" s="226"/>
      <c r="K49" s="227"/>
      <c r="L49" s="219"/>
      <c r="M49" s="226"/>
      <c r="N49" s="227"/>
      <c r="O49" s="219"/>
      <c r="P49" s="219"/>
      <c r="Q49" s="219"/>
      <c r="R49" s="226"/>
      <c r="S49" s="227"/>
      <c r="T49" s="226"/>
    </row>
    <row r="50" spans="1:20" ht="19.5" customHeight="1">
      <c r="A50" s="220" t="s">
        <v>104</v>
      </c>
      <c r="B50" s="221"/>
      <c r="C50" s="221"/>
      <c r="D50" s="216" t="s">
        <v>82</v>
      </c>
      <c r="E50" s="97"/>
      <c r="F50" s="219"/>
      <c r="G50" s="219"/>
      <c r="H50" s="131">
        <v>411294</v>
      </c>
      <c r="I50" s="219"/>
      <c r="J50" s="226"/>
      <c r="K50" s="227"/>
      <c r="L50" s="219"/>
      <c r="M50" s="226"/>
      <c r="N50" s="227"/>
      <c r="O50" s="219"/>
      <c r="P50" s="219"/>
      <c r="Q50" s="219"/>
      <c r="R50" s="226"/>
      <c r="S50" s="227"/>
      <c r="T50" s="226"/>
    </row>
    <row r="51" spans="1:20" ht="19.5" customHeight="1">
      <c r="A51" s="220" t="s">
        <v>121</v>
      </c>
      <c r="B51" s="221"/>
      <c r="C51" s="221"/>
      <c r="D51" s="216" t="s">
        <v>82</v>
      </c>
      <c r="E51" s="97"/>
      <c r="F51" s="219"/>
      <c r="G51" s="219"/>
      <c r="H51" s="131">
        <v>35000</v>
      </c>
      <c r="I51" s="219"/>
      <c r="J51" s="226"/>
      <c r="K51" s="227"/>
      <c r="L51" s="219"/>
      <c r="M51" s="226"/>
      <c r="N51" s="227"/>
      <c r="O51" s="219"/>
      <c r="P51" s="219"/>
      <c r="Q51" s="219"/>
      <c r="R51" s="226"/>
      <c r="S51" s="227"/>
      <c r="T51" s="226"/>
    </row>
    <row r="52" spans="1:20" ht="19.5" customHeight="1">
      <c r="A52" s="213" t="s">
        <v>122</v>
      </c>
      <c r="B52" s="214"/>
      <c r="C52" s="214"/>
      <c r="D52" s="216" t="s">
        <v>82</v>
      </c>
      <c r="E52" s="97"/>
      <c r="F52" s="219"/>
      <c r="G52" s="219"/>
      <c r="H52" s="127">
        <v>30000</v>
      </c>
      <c r="I52" s="219"/>
      <c r="J52" s="226"/>
      <c r="K52" s="227"/>
      <c r="L52" s="219"/>
      <c r="M52" s="226"/>
      <c r="N52" s="227"/>
      <c r="O52" s="219"/>
      <c r="P52" s="219"/>
      <c r="Q52" s="219"/>
      <c r="R52" s="226"/>
      <c r="S52" s="227"/>
      <c r="T52" s="226"/>
    </row>
    <row r="53" spans="1:20" ht="19.5" customHeight="1">
      <c r="A53" s="213" t="s">
        <v>122</v>
      </c>
      <c r="B53" s="214"/>
      <c r="C53" s="214"/>
      <c r="D53" s="216" t="s">
        <v>82</v>
      </c>
      <c r="E53" s="97"/>
      <c r="F53" s="219"/>
      <c r="G53" s="219"/>
      <c r="H53" s="127">
        <v>20000</v>
      </c>
      <c r="I53" s="219"/>
      <c r="J53" s="226"/>
      <c r="K53" s="227"/>
      <c r="L53" s="219"/>
      <c r="M53" s="226"/>
      <c r="N53" s="227"/>
      <c r="O53" s="219"/>
      <c r="P53" s="219"/>
      <c r="Q53" s="219"/>
      <c r="R53" s="226"/>
      <c r="S53" s="227"/>
      <c r="T53" s="226"/>
    </row>
    <row r="54" spans="1:20" ht="19.5" customHeight="1">
      <c r="A54" s="213" t="s">
        <v>118</v>
      </c>
      <c r="B54" s="214"/>
      <c r="C54" s="214"/>
      <c r="D54" s="216" t="s">
        <v>82</v>
      </c>
      <c r="E54" s="97"/>
      <c r="F54" s="219"/>
      <c r="G54" s="219"/>
      <c r="H54" s="127">
        <v>1042</v>
      </c>
      <c r="I54" s="219"/>
      <c r="J54" s="226"/>
      <c r="K54" s="227"/>
      <c r="L54" s="219"/>
      <c r="M54" s="226"/>
      <c r="N54" s="227"/>
      <c r="O54" s="219"/>
      <c r="P54" s="219"/>
      <c r="Q54" s="219"/>
      <c r="R54" s="226"/>
      <c r="S54" s="227"/>
      <c r="T54" s="226"/>
    </row>
    <row r="55" spans="1:20" ht="19.5" customHeight="1">
      <c r="A55" s="213" t="s">
        <v>119</v>
      </c>
      <c r="B55" s="214"/>
      <c r="C55" s="214"/>
      <c r="D55" s="216" t="s">
        <v>82</v>
      </c>
      <c r="E55" s="97"/>
      <c r="F55" s="219"/>
      <c r="G55" s="219"/>
      <c r="H55" s="127">
        <v>782</v>
      </c>
      <c r="I55" s="219"/>
      <c r="J55" s="226"/>
      <c r="K55" s="227"/>
      <c r="L55" s="219"/>
      <c r="M55" s="226"/>
      <c r="N55" s="227"/>
      <c r="O55" s="219"/>
      <c r="P55" s="219"/>
      <c r="Q55" s="219"/>
      <c r="R55" s="226"/>
      <c r="S55" s="227"/>
      <c r="T55" s="226"/>
    </row>
    <row r="56" spans="1:20" ht="19.5" customHeight="1">
      <c r="A56" s="213" t="s">
        <v>120</v>
      </c>
      <c r="B56" s="214"/>
      <c r="C56" s="214"/>
      <c r="D56" s="216" t="s">
        <v>82</v>
      </c>
      <c r="E56" s="97"/>
      <c r="F56" s="219"/>
      <c r="G56" s="219"/>
      <c r="H56" s="127">
        <v>651</v>
      </c>
      <c r="I56" s="219"/>
      <c r="J56" s="226"/>
      <c r="K56" s="227"/>
      <c r="L56" s="219"/>
      <c r="M56" s="226"/>
      <c r="N56" s="227"/>
      <c r="O56" s="219"/>
      <c r="P56" s="219"/>
      <c r="Q56" s="219"/>
      <c r="R56" s="226"/>
      <c r="S56" s="227"/>
      <c r="T56" s="226"/>
    </row>
    <row r="57" spans="1:20" ht="19.5" customHeight="1">
      <c r="A57" s="220" t="s">
        <v>122</v>
      </c>
      <c r="B57" s="221"/>
      <c r="C57" s="221"/>
      <c r="D57" s="216" t="s">
        <v>82</v>
      </c>
      <c r="E57" s="97"/>
      <c r="F57" s="219"/>
      <c r="G57" s="219"/>
      <c r="H57" s="131">
        <v>264645</v>
      </c>
      <c r="I57" s="219"/>
      <c r="J57" s="226"/>
      <c r="K57" s="227"/>
      <c r="L57" s="219"/>
      <c r="M57" s="226"/>
      <c r="N57" s="227"/>
      <c r="O57" s="219"/>
      <c r="P57" s="219"/>
      <c r="Q57" s="219"/>
      <c r="R57" s="226"/>
      <c r="S57" s="227"/>
      <c r="T57" s="226"/>
    </row>
    <row r="58" spans="1:20" ht="19.5" customHeight="1">
      <c r="A58" s="213" t="s">
        <v>123</v>
      </c>
      <c r="B58" s="214"/>
      <c r="C58" s="214"/>
      <c r="D58" s="216" t="s">
        <v>82</v>
      </c>
      <c r="E58" s="97"/>
      <c r="F58" s="219"/>
      <c r="G58" s="219"/>
      <c r="H58" s="127">
        <v>50000</v>
      </c>
      <c r="I58" s="219"/>
      <c r="J58" s="226"/>
      <c r="K58" s="227"/>
      <c r="L58" s="219"/>
      <c r="M58" s="226"/>
      <c r="N58" s="227"/>
      <c r="O58" s="219"/>
      <c r="P58" s="219"/>
      <c r="Q58" s="219"/>
      <c r="R58" s="226"/>
      <c r="S58" s="227"/>
      <c r="T58" s="226"/>
    </row>
    <row r="59" spans="1:20" ht="19.5" customHeight="1">
      <c r="A59" s="213" t="s">
        <v>118</v>
      </c>
      <c r="B59" s="214"/>
      <c r="C59" s="214"/>
      <c r="D59" s="216" t="s">
        <v>82</v>
      </c>
      <c r="E59" s="97"/>
      <c r="F59" s="219"/>
      <c r="G59" s="219"/>
      <c r="H59" s="127">
        <v>347</v>
      </c>
      <c r="I59" s="219"/>
      <c r="J59" s="226"/>
      <c r="K59" s="227"/>
      <c r="L59" s="219"/>
      <c r="M59" s="226"/>
      <c r="N59" s="227"/>
      <c r="O59" s="219"/>
      <c r="P59" s="219"/>
      <c r="Q59" s="219"/>
      <c r="R59" s="226"/>
      <c r="S59" s="227"/>
      <c r="T59" s="226"/>
    </row>
    <row r="60" spans="1:20" ht="19.5" customHeight="1">
      <c r="A60" s="213" t="s">
        <v>119</v>
      </c>
      <c r="B60" s="214"/>
      <c r="C60" s="214"/>
      <c r="D60" s="216" t="s">
        <v>82</v>
      </c>
      <c r="E60" s="97"/>
      <c r="F60" s="219"/>
      <c r="G60" s="219"/>
      <c r="H60" s="127">
        <v>261</v>
      </c>
      <c r="I60" s="219"/>
      <c r="J60" s="226"/>
      <c r="K60" s="227"/>
      <c r="L60" s="219"/>
      <c r="M60" s="226"/>
      <c r="N60" s="227"/>
      <c r="O60" s="219"/>
      <c r="P60" s="219"/>
      <c r="Q60" s="219"/>
      <c r="R60" s="226"/>
      <c r="S60" s="227"/>
      <c r="T60" s="226"/>
    </row>
    <row r="61" spans="1:20" ht="19.5" customHeight="1">
      <c r="A61" s="213" t="s">
        <v>120</v>
      </c>
      <c r="B61" s="214"/>
      <c r="C61" s="214"/>
      <c r="D61" s="216" t="s">
        <v>82</v>
      </c>
      <c r="E61" s="97"/>
      <c r="F61" s="219"/>
      <c r="G61" s="219"/>
      <c r="H61" s="127">
        <v>217</v>
      </c>
      <c r="I61" s="219"/>
      <c r="J61" s="226"/>
      <c r="K61" s="227"/>
      <c r="L61" s="219"/>
      <c r="M61" s="226"/>
      <c r="N61" s="227"/>
      <c r="O61" s="219"/>
      <c r="P61" s="219"/>
      <c r="Q61" s="219"/>
      <c r="R61" s="226"/>
      <c r="S61" s="227"/>
      <c r="T61" s="226"/>
    </row>
    <row r="62" spans="1:20" ht="19.5" customHeight="1">
      <c r="A62" s="220" t="s">
        <v>123</v>
      </c>
      <c r="B62" s="221"/>
      <c r="C62" s="221"/>
      <c r="D62" s="216" t="s">
        <v>82</v>
      </c>
      <c r="E62" s="97"/>
      <c r="F62" s="219"/>
      <c r="G62" s="219"/>
      <c r="H62" s="131">
        <v>82319</v>
      </c>
      <c r="I62" s="219"/>
      <c r="J62" s="226"/>
      <c r="K62" s="227"/>
      <c r="L62" s="219"/>
      <c r="M62" s="226"/>
      <c r="N62" s="227"/>
      <c r="O62" s="219"/>
      <c r="P62" s="219"/>
      <c r="Q62" s="219"/>
      <c r="R62" s="226"/>
      <c r="S62" s="227"/>
      <c r="T62" s="226"/>
    </row>
    <row r="63" spans="1:20" ht="19.5" customHeight="1">
      <c r="A63" s="220" t="s">
        <v>124</v>
      </c>
      <c r="B63" s="221"/>
      <c r="C63" s="221"/>
      <c r="D63" s="216" t="s">
        <v>82</v>
      </c>
      <c r="E63" s="97"/>
      <c r="F63" s="219"/>
      <c r="G63" s="219"/>
      <c r="H63" s="131">
        <v>10000</v>
      </c>
      <c r="I63" s="219"/>
      <c r="J63" s="226"/>
      <c r="K63" s="227"/>
      <c r="L63" s="219"/>
      <c r="M63" s="226"/>
      <c r="N63" s="227"/>
      <c r="O63" s="219"/>
      <c r="P63" s="219"/>
      <c r="Q63" s="219"/>
      <c r="R63" s="226"/>
      <c r="S63" s="227"/>
      <c r="T63" s="226"/>
    </row>
    <row r="64" spans="1:20" ht="19.5" customHeight="1">
      <c r="A64" s="213" t="s">
        <v>123</v>
      </c>
      <c r="B64" s="214"/>
      <c r="C64" s="214"/>
      <c r="D64" s="216" t="s">
        <v>82</v>
      </c>
      <c r="E64" s="97"/>
      <c r="F64" s="219"/>
      <c r="G64" s="219"/>
      <c r="H64" s="127">
        <v>27000</v>
      </c>
      <c r="I64" s="219"/>
      <c r="J64" s="226"/>
      <c r="K64" s="227"/>
      <c r="L64" s="219"/>
      <c r="M64" s="226"/>
      <c r="N64" s="227"/>
      <c r="O64" s="219"/>
      <c r="P64" s="219"/>
      <c r="Q64" s="219"/>
      <c r="R64" s="226"/>
      <c r="S64" s="227"/>
      <c r="T64" s="226"/>
    </row>
    <row r="65" spans="1:20" ht="19.5" customHeight="1">
      <c r="A65" s="220" t="s">
        <v>123</v>
      </c>
      <c r="B65" s="221"/>
      <c r="C65" s="221"/>
      <c r="D65" s="216" t="s">
        <v>82</v>
      </c>
      <c r="E65" s="97"/>
      <c r="F65" s="219"/>
      <c r="G65" s="219"/>
      <c r="H65" s="131">
        <v>53000</v>
      </c>
      <c r="I65" s="219"/>
      <c r="J65" s="226"/>
      <c r="K65" s="227"/>
      <c r="L65" s="219"/>
      <c r="M65" s="226"/>
      <c r="N65" s="227"/>
      <c r="O65" s="219"/>
      <c r="P65" s="219"/>
      <c r="Q65" s="219"/>
      <c r="R65" s="226"/>
      <c r="S65" s="227"/>
      <c r="T65" s="226"/>
    </row>
    <row r="66" spans="1:20" ht="19.5" customHeight="1">
      <c r="A66" s="220" t="s">
        <v>124</v>
      </c>
      <c r="B66" s="221"/>
      <c r="C66" s="221"/>
      <c r="D66" s="216" t="s">
        <v>82</v>
      </c>
      <c r="E66" s="97"/>
      <c r="F66" s="219"/>
      <c r="G66" s="219"/>
      <c r="H66" s="131">
        <v>10000</v>
      </c>
      <c r="I66" s="219"/>
      <c r="J66" s="226"/>
      <c r="K66" s="227"/>
      <c r="L66" s="219"/>
      <c r="M66" s="226"/>
      <c r="N66" s="227"/>
      <c r="O66" s="219"/>
      <c r="P66" s="219"/>
      <c r="Q66" s="219"/>
      <c r="R66" s="226"/>
      <c r="S66" s="227"/>
      <c r="T66" s="226"/>
    </row>
    <row r="67" spans="1:20" ht="19.5" customHeight="1">
      <c r="A67" s="220" t="s">
        <v>105</v>
      </c>
      <c r="B67" s="221"/>
      <c r="C67" s="221"/>
      <c r="D67" s="216" t="s">
        <v>82</v>
      </c>
      <c r="E67" s="97"/>
      <c r="F67" s="219"/>
      <c r="G67" s="219"/>
      <c r="H67" s="131">
        <v>20000</v>
      </c>
      <c r="I67" s="219"/>
      <c r="J67" s="226"/>
      <c r="K67" s="227"/>
      <c r="L67" s="219"/>
      <c r="M67" s="226"/>
      <c r="N67" s="227"/>
      <c r="O67" s="219"/>
      <c r="P67" s="219"/>
      <c r="Q67" s="219"/>
      <c r="R67" s="226"/>
      <c r="S67" s="227"/>
      <c r="T67" s="226"/>
    </row>
  </sheetData>
  <sheetProtection/>
  <mergeCells count="78">
    <mergeCell ref="A2:T2"/>
    <mergeCell ref="K4:L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B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showZeros="0" tabSelected="1" workbookViewId="0" topLeftCell="A1">
      <selection activeCell="D8" sqref="D8"/>
    </sheetView>
  </sheetViews>
  <sheetFormatPr defaultColWidth="9.16015625" defaultRowHeight="12.75" customHeight="1"/>
  <cols>
    <col min="1" max="2" width="11" style="0" customWidth="1"/>
    <col min="3" max="3" width="38.33203125" style="0" customWidth="1"/>
    <col min="4" max="4" width="13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21"/>
      <c r="B1" s="22"/>
      <c r="C1" s="22"/>
      <c r="D1" s="21"/>
      <c r="E1" s="22"/>
      <c r="F1" s="22"/>
      <c r="G1" s="22"/>
      <c r="H1" s="22"/>
      <c r="I1" s="22"/>
      <c r="J1" s="90" t="s">
        <v>125</v>
      </c>
    </row>
    <row r="2" spans="1:10" ht="19.5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9.5" customHeight="1">
      <c r="A3" s="25"/>
      <c r="B3" s="25"/>
      <c r="C3" s="25"/>
      <c r="D3" s="25"/>
      <c r="E3" s="25"/>
      <c r="F3" s="55"/>
      <c r="G3" s="55"/>
      <c r="H3" s="55"/>
      <c r="I3" s="55"/>
      <c r="J3" s="27" t="s">
        <v>53</v>
      </c>
    </row>
    <row r="4" spans="1:10" ht="19.5" customHeight="1">
      <c r="A4" s="32" t="s">
        <v>54</v>
      </c>
      <c r="B4" s="32"/>
      <c r="C4" s="32"/>
      <c r="D4" s="32"/>
      <c r="E4" s="32"/>
      <c r="F4" s="37" t="s">
        <v>55</v>
      </c>
      <c r="G4" s="37" t="s">
        <v>126</v>
      </c>
      <c r="H4" s="37" t="s">
        <v>127</v>
      </c>
      <c r="I4" s="37" t="s">
        <v>128</v>
      </c>
      <c r="J4" s="37" t="s">
        <v>129</v>
      </c>
    </row>
    <row r="5" spans="1:10" ht="19.5" customHeight="1">
      <c r="A5" s="32" t="s">
        <v>65</v>
      </c>
      <c r="B5" s="32"/>
      <c r="C5" s="32"/>
      <c r="D5" s="37" t="s">
        <v>66</v>
      </c>
      <c r="E5" s="208" t="s">
        <v>67</v>
      </c>
      <c r="F5" s="37"/>
      <c r="G5" s="37"/>
      <c r="H5" s="37"/>
      <c r="I5" s="37"/>
      <c r="J5" s="37"/>
    </row>
    <row r="6" spans="1:10" ht="30.75" customHeight="1">
      <c r="A6" s="91" t="s">
        <v>75</v>
      </c>
      <c r="B6" s="92" t="s">
        <v>76</v>
      </c>
      <c r="C6" s="91" t="s">
        <v>77</v>
      </c>
      <c r="D6" s="37"/>
      <c r="E6" s="208"/>
      <c r="F6" s="37"/>
      <c r="G6" s="37"/>
      <c r="H6" s="37"/>
      <c r="I6" s="37"/>
      <c r="J6" s="37"/>
    </row>
    <row r="7" spans="1:10" s="89" customFormat="1" ht="12.75" customHeight="1">
      <c r="A7" s="93" t="s">
        <v>78</v>
      </c>
      <c r="B7" s="93" t="s">
        <v>78</v>
      </c>
      <c r="C7" s="93" t="s">
        <v>78</v>
      </c>
      <c r="D7" s="93" t="s">
        <v>78</v>
      </c>
      <c r="E7" s="93" t="s">
        <v>78</v>
      </c>
      <c r="F7" s="93">
        <v>1</v>
      </c>
      <c r="G7" s="94">
        <v>2</v>
      </c>
      <c r="H7" s="94">
        <v>3</v>
      </c>
      <c r="I7" s="94">
        <v>4</v>
      </c>
      <c r="J7" s="94">
        <v>5</v>
      </c>
    </row>
    <row r="8" spans="1:10" s="89" customFormat="1" ht="12.75" customHeight="1">
      <c r="A8" s="209"/>
      <c r="B8" s="210"/>
      <c r="C8" s="210"/>
      <c r="D8" s="69" t="s">
        <v>82</v>
      </c>
      <c r="E8" s="211"/>
      <c r="F8" s="136">
        <f>G8+H8</f>
        <v>6140501</v>
      </c>
      <c r="G8" s="136">
        <f>SUM(G9:G67)</f>
        <v>5780101</v>
      </c>
      <c r="H8" s="136">
        <f>SUM(H9:H67)</f>
        <v>360400</v>
      </c>
      <c r="I8" s="215" t="s">
        <v>86</v>
      </c>
      <c r="J8" s="216" t="s">
        <v>87</v>
      </c>
    </row>
    <row r="9" spans="1:10" ht="19.5" customHeight="1">
      <c r="A9" s="166" t="s">
        <v>98</v>
      </c>
      <c r="B9" s="166"/>
      <c r="C9" s="166"/>
      <c r="D9" s="69" t="s">
        <v>82</v>
      </c>
      <c r="E9" s="212"/>
      <c r="F9" s="95">
        <f>G9+H9</f>
        <v>13200</v>
      </c>
      <c r="G9" s="137">
        <v>13200</v>
      </c>
      <c r="H9" s="95"/>
      <c r="I9" s="95"/>
      <c r="J9" s="95"/>
    </row>
    <row r="10" spans="1:10" ht="19.5" customHeight="1">
      <c r="A10" s="166" t="s">
        <v>99</v>
      </c>
      <c r="B10" s="166"/>
      <c r="C10" s="166"/>
      <c r="D10" s="69" t="s">
        <v>82</v>
      </c>
      <c r="E10" s="212"/>
      <c r="F10" s="95">
        <f aca="true" t="shared" si="0" ref="F10:F41">G10+H10</f>
        <v>190300</v>
      </c>
      <c r="G10" s="137">
        <v>190300</v>
      </c>
      <c r="H10" s="46"/>
      <c r="I10" s="46"/>
      <c r="J10" s="46"/>
    </row>
    <row r="11" spans="1:10" ht="19.5" customHeight="1">
      <c r="A11" s="166" t="s">
        <v>100</v>
      </c>
      <c r="B11" s="166"/>
      <c r="C11" s="166"/>
      <c r="D11" s="69" t="s">
        <v>82</v>
      </c>
      <c r="E11" s="212"/>
      <c r="F11" s="95">
        <f t="shared" si="0"/>
        <v>39600</v>
      </c>
      <c r="G11" s="137">
        <v>39600</v>
      </c>
      <c r="H11" s="46"/>
      <c r="I11" s="46"/>
      <c r="J11" s="46"/>
    </row>
    <row r="12" spans="1:10" ht="19.5" customHeight="1">
      <c r="A12" s="166" t="s">
        <v>101</v>
      </c>
      <c r="B12" s="166"/>
      <c r="C12" s="166"/>
      <c r="D12" s="69" t="s">
        <v>82</v>
      </c>
      <c r="E12" s="212"/>
      <c r="F12" s="95">
        <f t="shared" si="0"/>
        <v>12720</v>
      </c>
      <c r="G12" s="137">
        <v>12720</v>
      </c>
      <c r="H12" s="46"/>
      <c r="I12" s="46"/>
      <c r="J12" s="46"/>
    </row>
    <row r="13" spans="1:10" ht="19.5" customHeight="1">
      <c r="A13" s="166" t="s">
        <v>100</v>
      </c>
      <c r="B13" s="166"/>
      <c r="C13" s="166"/>
      <c r="D13" s="69" t="s">
        <v>82</v>
      </c>
      <c r="E13" s="212"/>
      <c r="F13" s="95">
        <f t="shared" si="0"/>
        <v>169560</v>
      </c>
      <c r="G13" s="137">
        <v>169560</v>
      </c>
      <c r="H13" s="46"/>
      <c r="I13" s="46"/>
      <c r="J13" s="46"/>
    </row>
    <row r="14" spans="1:10" ht="19.5" customHeight="1">
      <c r="A14" s="166" t="s">
        <v>102</v>
      </c>
      <c r="B14" s="166"/>
      <c r="C14" s="166"/>
      <c r="D14" s="69" t="s">
        <v>82</v>
      </c>
      <c r="E14" s="212"/>
      <c r="F14" s="95">
        <f t="shared" si="0"/>
        <v>163200</v>
      </c>
      <c r="G14" s="137">
        <v>163200</v>
      </c>
      <c r="H14" s="46"/>
      <c r="I14" s="46"/>
      <c r="J14" s="46"/>
    </row>
    <row r="15" spans="1:10" ht="19.5" customHeight="1">
      <c r="A15" s="166" t="s">
        <v>102</v>
      </c>
      <c r="B15" s="166"/>
      <c r="C15" s="166"/>
      <c r="D15" s="69" t="s">
        <v>82</v>
      </c>
      <c r="E15" s="212"/>
      <c r="F15" s="95">
        <f t="shared" si="0"/>
        <v>80000</v>
      </c>
      <c r="G15" s="137">
        <v>80000</v>
      </c>
      <c r="H15" s="46"/>
      <c r="I15" s="46"/>
      <c r="J15" s="46"/>
    </row>
    <row r="16" spans="1:10" ht="19.5" customHeight="1">
      <c r="A16" s="166" t="s">
        <v>100</v>
      </c>
      <c r="B16" s="166"/>
      <c r="C16" s="166"/>
      <c r="D16" s="69" t="s">
        <v>82</v>
      </c>
      <c r="E16" s="212"/>
      <c r="F16" s="95">
        <f t="shared" si="0"/>
        <v>800000</v>
      </c>
      <c r="G16" s="137">
        <v>800000</v>
      </c>
      <c r="H16" s="46"/>
      <c r="I16" s="46"/>
      <c r="J16" s="46"/>
    </row>
    <row r="17" spans="1:10" ht="19.5" customHeight="1">
      <c r="A17" s="213" t="s">
        <v>100</v>
      </c>
      <c r="B17" s="214"/>
      <c r="C17" s="214"/>
      <c r="D17" s="69" t="s">
        <v>82</v>
      </c>
      <c r="E17" s="212"/>
      <c r="F17" s="95">
        <f t="shared" si="0"/>
        <v>1378860</v>
      </c>
      <c r="G17" s="137">
        <v>1378860</v>
      </c>
      <c r="H17" s="46"/>
      <c r="I17" s="46"/>
      <c r="J17" s="46"/>
    </row>
    <row r="18" spans="1:10" ht="19.5" customHeight="1">
      <c r="A18" s="213" t="s">
        <v>103</v>
      </c>
      <c r="B18" s="214"/>
      <c r="C18" s="214"/>
      <c r="D18" s="69" t="s">
        <v>82</v>
      </c>
      <c r="E18" s="212"/>
      <c r="F18" s="95">
        <f t="shared" si="0"/>
        <v>66000</v>
      </c>
      <c r="G18" s="137">
        <v>66000</v>
      </c>
      <c r="H18" s="46"/>
      <c r="I18" s="46"/>
      <c r="J18" s="46"/>
    </row>
    <row r="19" spans="1:10" ht="19.5" customHeight="1">
      <c r="A19" s="213" t="s">
        <v>98</v>
      </c>
      <c r="B19" s="214"/>
      <c r="C19" s="214"/>
      <c r="D19" s="69" t="s">
        <v>82</v>
      </c>
      <c r="E19" s="212"/>
      <c r="F19" s="95">
        <f t="shared" si="0"/>
        <v>2400</v>
      </c>
      <c r="G19" s="95"/>
      <c r="H19" s="137">
        <v>2400</v>
      </c>
      <c r="I19" s="46"/>
      <c r="J19" s="46"/>
    </row>
    <row r="20" spans="1:10" ht="19.5" customHeight="1">
      <c r="A20" s="213" t="s">
        <v>99</v>
      </c>
      <c r="B20" s="214"/>
      <c r="C20" s="214"/>
      <c r="D20" s="69" t="s">
        <v>82</v>
      </c>
      <c r="E20" s="212"/>
      <c r="F20" s="95">
        <f t="shared" si="0"/>
        <v>18000</v>
      </c>
      <c r="G20" s="95"/>
      <c r="H20" s="137">
        <v>18000</v>
      </c>
      <c r="I20" s="46"/>
      <c r="J20" s="46"/>
    </row>
    <row r="21" spans="1:10" ht="12.75" customHeight="1">
      <c r="A21" s="166" t="s">
        <v>104</v>
      </c>
      <c r="B21" s="166"/>
      <c r="C21" s="166"/>
      <c r="D21" s="69" t="s">
        <v>82</v>
      </c>
      <c r="E21" s="212"/>
      <c r="F21" s="95">
        <f t="shared" si="0"/>
        <v>40000</v>
      </c>
      <c r="G21" s="95"/>
      <c r="H21" s="137">
        <v>40000</v>
      </c>
      <c r="I21" s="95"/>
      <c r="J21" s="95"/>
    </row>
    <row r="22" spans="1:10" ht="12.75" customHeight="1">
      <c r="A22" s="166" t="s">
        <v>105</v>
      </c>
      <c r="B22" s="166"/>
      <c r="C22" s="166"/>
      <c r="D22" s="69" t="s">
        <v>82</v>
      </c>
      <c r="E22" s="212"/>
      <c r="F22" s="95">
        <f t="shared" si="0"/>
        <v>40000</v>
      </c>
      <c r="G22" s="95"/>
      <c r="H22" s="137">
        <v>40000</v>
      </c>
      <c r="I22" s="95"/>
      <c r="J22" s="95"/>
    </row>
    <row r="23" spans="1:10" ht="12.75" customHeight="1">
      <c r="A23" s="166" t="s">
        <v>106</v>
      </c>
      <c r="B23" s="166"/>
      <c r="C23" s="166"/>
      <c r="D23" s="69" t="s">
        <v>82</v>
      </c>
      <c r="E23" s="212"/>
      <c r="F23" s="95">
        <f t="shared" si="0"/>
        <v>10000</v>
      </c>
      <c r="G23" s="95"/>
      <c r="H23" s="137">
        <v>10000</v>
      </c>
      <c r="I23" s="95"/>
      <c r="J23" s="95"/>
    </row>
    <row r="24" spans="1:10" ht="12.75" customHeight="1">
      <c r="A24" s="166" t="s">
        <v>107</v>
      </c>
      <c r="B24" s="166"/>
      <c r="C24" s="166"/>
      <c r="D24" s="69" t="s">
        <v>82</v>
      </c>
      <c r="E24" s="212"/>
      <c r="F24" s="95">
        <f t="shared" si="0"/>
        <v>20000</v>
      </c>
      <c r="G24" s="95"/>
      <c r="H24" s="137">
        <v>20000</v>
      </c>
      <c r="I24" s="95"/>
      <c r="J24" s="95"/>
    </row>
    <row r="25" spans="1:10" ht="12.75" customHeight="1">
      <c r="A25" s="166" t="s">
        <v>107</v>
      </c>
      <c r="B25" s="166"/>
      <c r="C25" s="166"/>
      <c r="D25" s="69" t="s">
        <v>82</v>
      </c>
      <c r="E25" s="212"/>
      <c r="F25" s="95">
        <f t="shared" si="0"/>
        <v>10000</v>
      </c>
      <c r="G25" s="95"/>
      <c r="H25" s="137">
        <v>10000</v>
      </c>
      <c r="I25" s="95"/>
      <c r="J25" s="95"/>
    </row>
    <row r="26" spans="1:10" ht="12.75" customHeight="1">
      <c r="A26" s="166" t="s">
        <v>107</v>
      </c>
      <c r="B26" s="166"/>
      <c r="C26" s="166"/>
      <c r="D26" s="69" t="s">
        <v>82</v>
      </c>
      <c r="E26" s="212"/>
      <c r="F26" s="95">
        <f t="shared" si="0"/>
        <v>20000</v>
      </c>
      <c r="G26" s="95"/>
      <c r="H26" s="137">
        <v>20000</v>
      </c>
      <c r="I26" s="95"/>
      <c r="J26" s="95"/>
    </row>
    <row r="27" spans="1:10" ht="12.75" customHeight="1">
      <c r="A27" s="166" t="s">
        <v>99</v>
      </c>
      <c r="B27" s="166"/>
      <c r="C27" s="166"/>
      <c r="D27" s="69" t="s">
        <v>82</v>
      </c>
      <c r="E27" s="212"/>
      <c r="F27" s="95">
        <f t="shared" si="0"/>
        <v>5000</v>
      </c>
      <c r="G27" s="95"/>
      <c r="H27" s="137">
        <v>5000</v>
      </c>
      <c r="I27" s="95"/>
      <c r="J27" s="95"/>
    </row>
    <row r="28" spans="1:10" ht="12.75" customHeight="1">
      <c r="A28" s="166" t="s">
        <v>108</v>
      </c>
      <c r="B28" s="166"/>
      <c r="C28" s="166"/>
      <c r="D28" s="69" t="s">
        <v>82</v>
      </c>
      <c r="E28" s="212"/>
      <c r="F28" s="95">
        <f t="shared" si="0"/>
        <v>25000</v>
      </c>
      <c r="G28" s="95"/>
      <c r="H28" s="137">
        <v>25000</v>
      </c>
      <c r="I28" s="95"/>
      <c r="J28" s="95"/>
    </row>
    <row r="29" spans="1:10" ht="12.75" customHeight="1">
      <c r="A29" s="166" t="s">
        <v>109</v>
      </c>
      <c r="B29" s="166"/>
      <c r="C29" s="166"/>
      <c r="D29" s="69" t="s">
        <v>82</v>
      </c>
      <c r="E29" s="212"/>
      <c r="F29" s="95">
        <f t="shared" si="0"/>
        <v>100000</v>
      </c>
      <c r="G29" s="137">
        <v>100000</v>
      </c>
      <c r="H29" s="95"/>
      <c r="I29" s="95"/>
      <c r="J29" s="95"/>
    </row>
    <row r="30" spans="1:10" ht="12.75" customHeight="1">
      <c r="A30" s="166" t="s">
        <v>99</v>
      </c>
      <c r="B30" s="166"/>
      <c r="C30" s="166"/>
      <c r="D30" s="69" t="s">
        <v>82</v>
      </c>
      <c r="E30" s="212"/>
      <c r="F30" s="95">
        <f t="shared" si="0"/>
        <v>30000</v>
      </c>
      <c r="G30" s="137">
        <v>30000</v>
      </c>
      <c r="H30" s="95"/>
      <c r="I30" s="95"/>
      <c r="J30" s="95"/>
    </row>
    <row r="31" spans="1:10" ht="12.75" customHeight="1">
      <c r="A31" s="166" t="s">
        <v>99</v>
      </c>
      <c r="B31" s="166"/>
      <c r="C31" s="166"/>
      <c r="D31" s="69" t="s">
        <v>82</v>
      </c>
      <c r="E31" s="212"/>
      <c r="F31" s="95">
        <f t="shared" si="0"/>
        <v>100000</v>
      </c>
      <c r="G31" s="137">
        <v>100000</v>
      </c>
      <c r="H31" s="95"/>
      <c r="I31" s="95"/>
      <c r="J31" s="95"/>
    </row>
    <row r="32" spans="1:10" ht="12.75" customHeight="1">
      <c r="A32" s="166" t="s">
        <v>99</v>
      </c>
      <c r="B32" s="166"/>
      <c r="C32" s="166"/>
      <c r="D32" s="69" t="s">
        <v>82</v>
      </c>
      <c r="E32" s="212"/>
      <c r="F32" s="95">
        <f t="shared" si="0"/>
        <v>100000</v>
      </c>
      <c r="G32" s="137">
        <v>100000</v>
      </c>
      <c r="H32" s="95"/>
      <c r="I32" s="95"/>
      <c r="J32" s="95"/>
    </row>
    <row r="33" spans="1:10" ht="12.75" customHeight="1">
      <c r="A33" s="166" t="s">
        <v>110</v>
      </c>
      <c r="B33" s="166"/>
      <c r="C33" s="166"/>
      <c r="D33" s="69" t="s">
        <v>82</v>
      </c>
      <c r="E33" s="212"/>
      <c r="F33" s="95">
        <f t="shared" si="0"/>
        <v>28600</v>
      </c>
      <c r="G33" s="137">
        <v>28600</v>
      </c>
      <c r="H33" s="95"/>
      <c r="I33" s="95"/>
      <c r="J33" s="95"/>
    </row>
    <row r="34" spans="1:10" ht="12.75" customHeight="1">
      <c r="A34" s="166" t="s">
        <v>111</v>
      </c>
      <c r="B34" s="166"/>
      <c r="C34" s="166"/>
      <c r="D34" s="69" t="s">
        <v>82</v>
      </c>
      <c r="E34" s="212"/>
      <c r="F34" s="95">
        <f t="shared" si="0"/>
        <v>30000</v>
      </c>
      <c r="G34" s="95"/>
      <c r="H34" s="137">
        <v>30000</v>
      </c>
      <c r="I34" s="95"/>
      <c r="J34" s="95"/>
    </row>
    <row r="35" spans="1:10" ht="12.75" customHeight="1">
      <c r="A35" s="166" t="s">
        <v>112</v>
      </c>
      <c r="B35" s="166"/>
      <c r="C35" s="166"/>
      <c r="D35" s="69" t="s">
        <v>82</v>
      </c>
      <c r="E35" s="212"/>
      <c r="F35" s="95">
        <f t="shared" si="0"/>
        <v>70000</v>
      </c>
      <c r="G35" s="137">
        <v>70000</v>
      </c>
      <c r="H35" s="95"/>
      <c r="I35" s="95"/>
      <c r="J35" s="95"/>
    </row>
    <row r="36" spans="1:10" ht="12.75" customHeight="1">
      <c r="A36" s="166" t="s">
        <v>99</v>
      </c>
      <c r="B36" s="166"/>
      <c r="C36" s="166"/>
      <c r="D36" s="69" t="s">
        <v>82</v>
      </c>
      <c r="E36" s="212"/>
      <c r="F36" s="95">
        <f t="shared" si="0"/>
        <v>1357378</v>
      </c>
      <c r="G36" s="137">
        <v>1357378</v>
      </c>
      <c r="H36" s="95"/>
      <c r="I36" s="95"/>
      <c r="J36" s="95"/>
    </row>
    <row r="37" spans="1:10" ht="12.75" customHeight="1">
      <c r="A37" s="166" t="s">
        <v>99</v>
      </c>
      <c r="B37" s="166"/>
      <c r="C37" s="166"/>
      <c r="D37" s="69" t="s">
        <v>82</v>
      </c>
      <c r="E37" s="212"/>
      <c r="F37" s="95">
        <f t="shared" si="0"/>
        <v>5000</v>
      </c>
      <c r="G37" s="95"/>
      <c r="H37" s="137">
        <v>5000</v>
      </c>
      <c r="I37" s="95"/>
      <c r="J37" s="95"/>
    </row>
    <row r="38" spans="1:10" ht="12.75" customHeight="1">
      <c r="A38" s="166" t="s">
        <v>113</v>
      </c>
      <c r="B38" s="166"/>
      <c r="C38" s="166"/>
      <c r="D38" s="69" t="s">
        <v>82</v>
      </c>
      <c r="E38" s="212"/>
      <c r="F38" s="95">
        <f t="shared" si="0"/>
        <v>5000</v>
      </c>
      <c r="G38" s="95"/>
      <c r="H38" s="137">
        <v>5000</v>
      </c>
      <c r="I38" s="95"/>
      <c r="J38" s="95"/>
    </row>
    <row r="39" spans="1:10" ht="12.75" customHeight="1">
      <c r="A39" s="166" t="s">
        <v>114</v>
      </c>
      <c r="B39" s="166"/>
      <c r="C39" s="166"/>
      <c r="D39" s="69" t="s">
        <v>82</v>
      </c>
      <c r="E39" s="212"/>
      <c r="F39" s="95">
        <f t="shared" si="0"/>
        <v>10000</v>
      </c>
      <c r="G39" s="95"/>
      <c r="H39" s="137">
        <v>10000</v>
      </c>
      <c r="I39" s="95"/>
      <c r="J39" s="95"/>
    </row>
    <row r="40" spans="1:10" ht="12.75" customHeight="1">
      <c r="A40" s="166" t="s">
        <v>115</v>
      </c>
      <c r="B40" s="166"/>
      <c r="C40" s="166"/>
      <c r="D40" s="69" t="s">
        <v>82</v>
      </c>
      <c r="E40" s="212"/>
      <c r="F40" s="95">
        <f t="shared" si="0"/>
        <v>10000</v>
      </c>
      <c r="G40" s="95"/>
      <c r="H40" s="137">
        <v>10000</v>
      </c>
      <c r="I40" s="95"/>
      <c r="J40" s="95"/>
    </row>
    <row r="41" spans="1:10" ht="12.75" customHeight="1">
      <c r="A41" s="166" t="s">
        <v>107</v>
      </c>
      <c r="B41" s="166"/>
      <c r="C41" s="166"/>
      <c r="D41" s="69" t="s">
        <v>82</v>
      </c>
      <c r="E41" s="212"/>
      <c r="F41" s="95">
        <f t="shared" si="0"/>
        <v>30000</v>
      </c>
      <c r="G41" s="95"/>
      <c r="H41" s="137">
        <v>30000</v>
      </c>
      <c r="I41" s="95"/>
      <c r="J41" s="95"/>
    </row>
    <row r="42" spans="1:10" ht="12.75" customHeight="1">
      <c r="A42" s="166" t="s">
        <v>99</v>
      </c>
      <c r="B42" s="166"/>
      <c r="C42" s="166"/>
      <c r="D42" s="69" t="s">
        <v>82</v>
      </c>
      <c r="E42" s="212"/>
      <c r="F42" s="95">
        <f aca="true" t="shared" si="1" ref="F42:F67">G42+H42</f>
        <v>10000</v>
      </c>
      <c r="G42" s="95"/>
      <c r="H42" s="137">
        <v>10000</v>
      </c>
      <c r="I42" s="95"/>
      <c r="J42" s="95"/>
    </row>
    <row r="43" spans="1:10" ht="12.75" customHeight="1">
      <c r="A43" s="166" t="s">
        <v>116</v>
      </c>
      <c r="B43" s="166"/>
      <c r="C43" s="166"/>
      <c r="D43" s="69" t="s">
        <v>82</v>
      </c>
      <c r="E43" s="212"/>
      <c r="F43" s="95">
        <f t="shared" si="1"/>
        <v>10000</v>
      </c>
      <c r="G43" s="95"/>
      <c r="H43" s="137">
        <v>10000</v>
      </c>
      <c r="I43" s="95"/>
      <c r="J43" s="95"/>
    </row>
    <row r="44" spans="1:10" ht="12.75" customHeight="1">
      <c r="A44" s="166" t="s">
        <v>117</v>
      </c>
      <c r="B44" s="166"/>
      <c r="C44" s="166"/>
      <c r="D44" s="69" t="s">
        <v>82</v>
      </c>
      <c r="E44" s="212"/>
      <c r="F44" s="95">
        <f t="shared" si="1"/>
        <v>60000</v>
      </c>
      <c r="G44" s="95"/>
      <c r="H44" s="137">
        <v>60000</v>
      </c>
      <c r="I44" s="95"/>
      <c r="J44" s="95"/>
    </row>
    <row r="45" spans="1:10" ht="12.75" customHeight="1">
      <c r="A45" s="166" t="s">
        <v>99</v>
      </c>
      <c r="B45" s="166"/>
      <c r="C45" s="166"/>
      <c r="D45" s="69" t="s">
        <v>82</v>
      </c>
      <c r="E45" s="212"/>
      <c r="F45" s="95">
        <f t="shared" si="1"/>
        <v>30000</v>
      </c>
      <c r="G45" s="137">
        <v>30000</v>
      </c>
      <c r="H45" s="95"/>
      <c r="I45" s="95"/>
      <c r="J45" s="95"/>
    </row>
    <row r="46" spans="1:10" ht="12.75" customHeight="1">
      <c r="A46" s="166" t="s">
        <v>104</v>
      </c>
      <c r="B46" s="166"/>
      <c r="C46" s="166"/>
      <c r="D46" s="69" t="s">
        <v>82</v>
      </c>
      <c r="E46" s="212"/>
      <c r="F46" s="95">
        <f t="shared" si="1"/>
        <v>30000</v>
      </c>
      <c r="G46" s="137">
        <v>30000</v>
      </c>
      <c r="H46" s="95"/>
      <c r="I46" s="95"/>
      <c r="J46" s="95"/>
    </row>
    <row r="47" spans="1:10" ht="12.75" customHeight="1">
      <c r="A47" s="166" t="s">
        <v>118</v>
      </c>
      <c r="B47" s="166"/>
      <c r="C47" s="166"/>
      <c r="D47" s="69" t="s">
        <v>82</v>
      </c>
      <c r="E47" s="212"/>
      <c r="F47" s="95">
        <f t="shared" si="1"/>
        <v>1737</v>
      </c>
      <c r="G47" s="137">
        <v>1737</v>
      </c>
      <c r="H47" s="95"/>
      <c r="I47" s="95"/>
      <c r="J47" s="95"/>
    </row>
    <row r="48" spans="1:10" ht="12.75" customHeight="1">
      <c r="A48" s="166" t="s">
        <v>119</v>
      </c>
      <c r="B48" s="166"/>
      <c r="C48" s="115" t="s">
        <v>119</v>
      </c>
      <c r="D48" s="69" t="s">
        <v>82</v>
      </c>
      <c r="E48" s="212"/>
      <c r="F48" s="95">
        <f t="shared" si="1"/>
        <v>1303</v>
      </c>
      <c r="G48" s="137">
        <v>1303</v>
      </c>
      <c r="H48" s="95"/>
      <c r="I48" s="95"/>
      <c r="J48" s="95"/>
    </row>
    <row r="49" spans="1:10" ht="12.75" customHeight="1">
      <c r="A49" s="166" t="s">
        <v>120</v>
      </c>
      <c r="B49" s="166"/>
      <c r="C49" s="166"/>
      <c r="D49" s="69" t="s">
        <v>82</v>
      </c>
      <c r="E49" s="212"/>
      <c r="F49" s="95">
        <f t="shared" si="1"/>
        <v>1085</v>
      </c>
      <c r="G49" s="137">
        <v>1085</v>
      </c>
      <c r="H49" s="95"/>
      <c r="I49" s="95"/>
      <c r="J49" s="95"/>
    </row>
    <row r="50" spans="1:10" ht="12.75" customHeight="1">
      <c r="A50" s="166" t="s">
        <v>104</v>
      </c>
      <c r="B50" s="166"/>
      <c r="C50" s="166"/>
      <c r="D50" s="69" t="s">
        <v>82</v>
      </c>
      <c r="E50" s="212"/>
      <c r="F50" s="95">
        <f t="shared" si="1"/>
        <v>411294</v>
      </c>
      <c r="G50" s="137">
        <v>411294</v>
      </c>
      <c r="H50" s="95"/>
      <c r="I50" s="95"/>
      <c r="J50" s="95"/>
    </row>
    <row r="51" spans="1:10" ht="12.75" customHeight="1">
      <c r="A51" s="166" t="s">
        <v>121</v>
      </c>
      <c r="B51" s="166"/>
      <c r="C51" s="166"/>
      <c r="D51" s="69" t="s">
        <v>82</v>
      </c>
      <c r="E51" s="212"/>
      <c r="F51" s="95">
        <f t="shared" si="1"/>
        <v>35000</v>
      </c>
      <c r="G51" s="137">
        <v>35000</v>
      </c>
      <c r="H51" s="95"/>
      <c r="I51" s="95"/>
      <c r="J51" s="95"/>
    </row>
    <row r="52" spans="1:10" ht="12.75" customHeight="1">
      <c r="A52" s="166" t="s">
        <v>122</v>
      </c>
      <c r="B52" s="166"/>
      <c r="C52" s="166"/>
      <c r="D52" s="69" t="s">
        <v>82</v>
      </c>
      <c r="E52" s="212"/>
      <c r="F52" s="95">
        <f t="shared" si="1"/>
        <v>30000</v>
      </c>
      <c r="G52" s="137">
        <v>30000</v>
      </c>
      <c r="H52" s="95"/>
      <c r="I52" s="95"/>
      <c r="J52" s="95"/>
    </row>
    <row r="53" spans="1:10" ht="12.75" customHeight="1">
      <c r="A53" s="166" t="s">
        <v>122</v>
      </c>
      <c r="B53" s="166"/>
      <c r="C53" s="166"/>
      <c r="D53" s="69" t="s">
        <v>82</v>
      </c>
      <c r="E53" s="212"/>
      <c r="F53" s="95">
        <f t="shared" si="1"/>
        <v>20000</v>
      </c>
      <c r="G53" s="137">
        <v>20000</v>
      </c>
      <c r="H53" s="95"/>
      <c r="I53" s="95"/>
      <c r="J53" s="95"/>
    </row>
    <row r="54" spans="1:10" ht="12.75" customHeight="1">
      <c r="A54" s="166" t="s">
        <v>118</v>
      </c>
      <c r="B54" s="166"/>
      <c r="C54" s="166"/>
      <c r="D54" s="69" t="s">
        <v>82</v>
      </c>
      <c r="E54" s="212"/>
      <c r="F54" s="95">
        <f t="shared" si="1"/>
        <v>1042</v>
      </c>
      <c r="G54" s="137">
        <v>1042</v>
      </c>
      <c r="H54" s="95"/>
      <c r="I54" s="95"/>
      <c r="J54" s="95"/>
    </row>
    <row r="55" spans="1:10" ht="12.75" customHeight="1">
      <c r="A55" s="166" t="s">
        <v>119</v>
      </c>
      <c r="B55" s="166"/>
      <c r="C55" s="166"/>
      <c r="D55" s="69" t="s">
        <v>82</v>
      </c>
      <c r="E55" s="212"/>
      <c r="F55" s="95">
        <f t="shared" si="1"/>
        <v>782</v>
      </c>
      <c r="G55" s="137">
        <v>782</v>
      </c>
      <c r="H55" s="95"/>
      <c r="I55" s="95"/>
      <c r="J55" s="95"/>
    </row>
    <row r="56" spans="1:10" ht="12.75" customHeight="1">
      <c r="A56" s="166" t="s">
        <v>120</v>
      </c>
      <c r="B56" s="166"/>
      <c r="C56" s="166"/>
      <c r="D56" s="69" t="s">
        <v>82</v>
      </c>
      <c r="E56" s="212"/>
      <c r="F56" s="95">
        <f t="shared" si="1"/>
        <v>651</v>
      </c>
      <c r="G56" s="137">
        <v>651</v>
      </c>
      <c r="H56" s="95"/>
      <c r="I56" s="95"/>
      <c r="J56" s="95"/>
    </row>
    <row r="57" spans="1:10" ht="12.75" customHeight="1">
      <c r="A57" s="166" t="s">
        <v>122</v>
      </c>
      <c r="B57" s="166"/>
      <c r="C57" s="166"/>
      <c r="D57" s="69" t="s">
        <v>82</v>
      </c>
      <c r="E57" s="212"/>
      <c r="F57" s="95">
        <f t="shared" si="1"/>
        <v>264645</v>
      </c>
      <c r="G57" s="137">
        <v>264645</v>
      </c>
      <c r="H57" s="95"/>
      <c r="I57" s="95"/>
      <c r="J57" s="95"/>
    </row>
    <row r="58" spans="1:10" ht="12.75" customHeight="1">
      <c r="A58" s="166" t="s">
        <v>123</v>
      </c>
      <c r="B58" s="166"/>
      <c r="C58" s="166"/>
      <c r="D58" s="69" t="s">
        <v>82</v>
      </c>
      <c r="E58" s="212"/>
      <c r="F58" s="95">
        <f t="shared" si="1"/>
        <v>50000</v>
      </c>
      <c r="G58" s="137">
        <v>50000</v>
      </c>
      <c r="H58" s="95"/>
      <c r="I58" s="95"/>
      <c r="J58" s="95"/>
    </row>
    <row r="59" spans="1:10" ht="12.75" customHeight="1">
      <c r="A59" s="166" t="s">
        <v>118</v>
      </c>
      <c r="B59" s="166"/>
      <c r="C59" s="166"/>
      <c r="D59" s="69" t="s">
        <v>82</v>
      </c>
      <c r="E59" s="212"/>
      <c r="F59" s="95">
        <f t="shared" si="1"/>
        <v>347</v>
      </c>
      <c r="G59" s="137">
        <v>347</v>
      </c>
      <c r="H59" s="95"/>
      <c r="I59" s="95"/>
      <c r="J59" s="95"/>
    </row>
    <row r="60" spans="1:10" ht="12.75" customHeight="1">
      <c r="A60" s="166" t="s">
        <v>119</v>
      </c>
      <c r="B60" s="166"/>
      <c r="C60" s="166"/>
      <c r="D60" s="69" t="s">
        <v>82</v>
      </c>
      <c r="E60" s="212"/>
      <c r="F60" s="95">
        <f t="shared" si="1"/>
        <v>261</v>
      </c>
      <c r="G60" s="137">
        <v>261</v>
      </c>
      <c r="H60" s="95"/>
      <c r="I60" s="95"/>
      <c r="J60" s="95"/>
    </row>
    <row r="61" spans="1:10" ht="12.75" customHeight="1">
      <c r="A61" s="166" t="s">
        <v>120</v>
      </c>
      <c r="B61" s="166"/>
      <c r="C61" s="166"/>
      <c r="D61" s="69" t="s">
        <v>82</v>
      </c>
      <c r="E61" s="212"/>
      <c r="F61" s="95">
        <f t="shared" si="1"/>
        <v>217</v>
      </c>
      <c r="G61" s="137">
        <v>217</v>
      </c>
      <c r="H61" s="95"/>
      <c r="I61" s="95"/>
      <c r="J61" s="95"/>
    </row>
    <row r="62" spans="1:10" ht="12.75" customHeight="1">
      <c r="A62" s="166" t="s">
        <v>123</v>
      </c>
      <c r="B62" s="166"/>
      <c r="C62" s="166"/>
      <c r="D62" s="69" t="s">
        <v>82</v>
      </c>
      <c r="E62" s="212"/>
      <c r="F62" s="95">
        <f t="shared" si="1"/>
        <v>82319</v>
      </c>
      <c r="G62" s="137">
        <v>82319</v>
      </c>
      <c r="H62" s="95"/>
      <c r="I62" s="95"/>
      <c r="J62" s="95"/>
    </row>
    <row r="63" spans="1:10" ht="12.75" customHeight="1">
      <c r="A63" s="166" t="s">
        <v>124</v>
      </c>
      <c r="B63" s="166"/>
      <c r="C63" s="166"/>
      <c r="D63" s="69" t="s">
        <v>82</v>
      </c>
      <c r="E63" s="212"/>
      <c r="F63" s="95">
        <f t="shared" si="1"/>
        <v>10000</v>
      </c>
      <c r="G63" s="137">
        <v>10000</v>
      </c>
      <c r="H63" s="95"/>
      <c r="I63" s="95"/>
      <c r="J63" s="95"/>
    </row>
    <row r="64" spans="1:10" ht="12.75" customHeight="1">
      <c r="A64" s="166" t="s">
        <v>123</v>
      </c>
      <c r="B64" s="166"/>
      <c r="C64" s="166"/>
      <c r="D64" s="69" t="s">
        <v>82</v>
      </c>
      <c r="E64" s="212"/>
      <c r="F64" s="95">
        <f t="shared" si="1"/>
        <v>27000</v>
      </c>
      <c r="G64" s="137">
        <v>27000</v>
      </c>
      <c r="H64" s="95"/>
      <c r="I64" s="95"/>
      <c r="J64" s="95"/>
    </row>
    <row r="65" spans="1:10" ht="12.75" customHeight="1">
      <c r="A65" s="166" t="s">
        <v>123</v>
      </c>
      <c r="B65" s="166"/>
      <c r="C65" s="166"/>
      <c r="D65" s="69" t="s">
        <v>82</v>
      </c>
      <c r="E65" s="212"/>
      <c r="F65" s="95">
        <f t="shared" si="1"/>
        <v>53000</v>
      </c>
      <c r="G65" s="137">
        <v>53000</v>
      </c>
      <c r="H65" s="95"/>
      <c r="I65" s="95"/>
      <c r="J65" s="95"/>
    </row>
    <row r="66" spans="1:10" ht="12.75" customHeight="1">
      <c r="A66" s="166" t="s">
        <v>124</v>
      </c>
      <c r="B66" s="166"/>
      <c r="C66" s="166"/>
      <c r="D66" s="69" t="s">
        <v>82</v>
      </c>
      <c r="E66" s="212"/>
      <c r="F66" s="95">
        <f t="shared" si="1"/>
        <v>10000</v>
      </c>
      <c r="G66" s="137">
        <v>10000</v>
      </c>
      <c r="H66" s="95"/>
      <c r="I66" s="95"/>
      <c r="J66" s="95"/>
    </row>
    <row r="67" spans="1:10" ht="12.75" customHeight="1">
      <c r="A67" s="166" t="s">
        <v>105</v>
      </c>
      <c r="B67" s="166"/>
      <c r="C67" s="166"/>
      <c r="D67" s="69" t="s">
        <v>82</v>
      </c>
      <c r="E67" s="129"/>
      <c r="F67" s="95">
        <f t="shared" si="1"/>
        <v>20000</v>
      </c>
      <c r="G67" s="131">
        <v>20000</v>
      </c>
      <c r="H67" s="95"/>
      <c r="I67" s="95"/>
      <c r="J67" s="95"/>
    </row>
  </sheetData>
  <sheetProtection/>
  <mergeCells count="67">
    <mergeCell ref="A2:J2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B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F26" sqref="F26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2"/>
      <c r="B1" s="172"/>
      <c r="C1" s="172"/>
      <c r="D1" s="172"/>
      <c r="E1" s="172"/>
      <c r="F1" s="172"/>
      <c r="G1" s="172"/>
      <c r="H1" s="54" t="s">
        <v>130</v>
      </c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</row>
    <row r="2" spans="1:34" ht="20.25" customHeight="1">
      <c r="A2" s="24" t="s">
        <v>131</v>
      </c>
      <c r="B2" s="24"/>
      <c r="C2" s="24"/>
      <c r="D2" s="24"/>
      <c r="E2" s="24"/>
      <c r="F2" s="24"/>
      <c r="G2" s="24"/>
      <c r="H2" s="24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</row>
    <row r="3" spans="1:34" ht="20.25" customHeight="1">
      <c r="A3" s="173" t="s">
        <v>132</v>
      </c>
      <c r="B3" s="173"/>
      <c r="C3" s="52"/>
      <c r="D3" s="52"/>
      <c r="E3" s="52"/>
      <c r="F3" s="52"/>
      <c r="G3" s="52"/>
      <c r="H3" s="27" t="s">
        <v>53</v>
      </c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</row>
    <row r="4" spans="1:34" ht="20.25" customHeight="1">
      <c r="A4" s="174" t="s">
        <v>3</v>
      </c>
      <c r="B4" s="174"/>
      <c r="C4" s="174" t="s">
        <v>4</v>
      </c>
      <c r="D4" s="174"/>
      <c r="E4" s="174"/>
      <c r="F4" s="174"/>
      <c r="G4" s="174"/>
      <c r="H4" s="174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</row>
    <row r="5" spans="1:34" ht="20.25" customHeight="1">
      <c r="A5" s="175" t="s">
        <v>5</v>
      </c>
      <c r="B5" s="176" t="s">
        <v>6</v>
      </c>
      <c r="C5" s="175" t="s">
        <v>5</v>
      </c>
      <c r="D5" s="175" t="s">
        <v>55</v>
      </c>
      <c r="E5" s="176" t="s">
        <v>85</v>
      </c>
      <c r="F5" s="177" t="s">
        <v>133</v>
      </c>
      <c r="G5" s="175" t="s">
        <v>134</v>
      </c>
      <c r="H5" s="177" t="s">
        <v>135</v>
      </c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</row>
    <row r="6" spans="1:34" ht="20.25" customHeight="1">
      <c r="A6" s="178" t="s">
        <v>136</v>
      </c>
      <c r="B6" s="179"/>
      <c r="C6" s="180" t="s">
        <v>137</v>
      </c>
      <c r="D6" s="181">
        <f>SUM(D7:D34)</f>
        <v>6140501</v>
      </c>
      <c r="E6" s="179">
        <f>SUM(E7:E34)</f>
        <v>6140501</v>
      </c>
      <c r="F6" s="181"/>
      <c r="G6" s="181"/>
      <c r="H6" s="181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</row>
    <row r="7" spans="1:34" ht="20.25" customHeight="1">
      <c r="A7" s="178" t="s">
        <v>138</v>
      </c>
      <c r="B7" s="182">
        <v>6140501</v>
      </c>
      <c r="C7" s="180" t="s">
        <v>139</v>
      </c>
      <c r="D7" s="183">
        <f aca="true" t="shared" si="0" ref="D7:D34">SUM(E7:H7)</f>
        <v>2754291</v>
      </c>
      <c r="E7" s="179">
        <v>2754291</v>
      </c>
      <c r="F7" s="184"/>
      <c r="G7" s="185"/>
      <c r="H7" s="181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</row>
    <row r="8" spans="1:34" ht="20.25" customHeight="1">
      <c r="A8" s="178" t="s">
        <v>140</v>
      </c>
      <c r="B8" s="186"/>
      <c r="C8" s="180" t="s">
        <v>141</v>
      </c>
      <c r="D8" s="183">
        <f t="shared" si="0"/>
        <v>0</v>
      </c>
      <c r="E8" s="179"/>
      <c r="F8" s="184"/>
      <c r="G8" s="185"/>
      <c r="H8" s="181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</row>
    <row r="9" spans="1:34" ht="20.25" customHeight="1">
      <c r="A9" s="178" t="s">
        <v>142</v>
      </c>
      <c r="B9" s="187"/>
      <c r="C9" s="180" t="s">
        <v>143</v>
      </c>
      <c r="D9" s="183">
        <f t="shared" si="0"/>
        <v>0</v>
      </c>
      <c r="E9" s="179"/>
      <c r="F9" s="184"/>
      <c r="G9" s="185"/>
      <c r="H9" s="181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</row>
    <row r="10" spans="1:34" ht="20.25" customHeight="1">
      <c r="A10" s="178" t="s">
        <v>144</v>
      </c>
      <c r="B10" s="186"/>
      <c r="C10" s="180" t="s">
        <v>145</v>
      </c>
      <c r="D10" s="183">
        <f t="shared" si="0"/>
        <v>0</v>
      </c>
      <c r="E10" s="179"/>
      <c r="F10" s="184"/>
      <c r="G10" s="185"/>
      <c r="H10" s="181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</row>
    <row r="11" spans="1:34" ht="20.25" customHeight="1">
      <c r="A11" s="178" t="s">
        <v>138</v>
      </c>
      <c r="B11" s="179"/>
      <c r="C11" s="180" t="s">
        <v>146</v>
      </c>
      <c r="D11" s="183">
        <f t="shared" si="0"/>
        <v>0</v>
      </c>
      <c r="E11" s="179"/>
      <c r="F11" s="184"/>
      <c r="G11" s="185"/>
      <c r="H11" s="181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</row>
    <row r="12" spans="1:34" ht="20.25" customHeight="1">
      <c r="A12" s="178" t="s">
        <v>140</v>
      </c>
      <c r="B12" s="179">
        <v>0</v>
      </c>
      <c r="C12" s="180" t="s">
        <v>147</v>
      </c>
      <c r="D12" s="183">
        <f t="shared" si="0"/>
        <v>0</v>
      </c>
      <c r="E12" s="179"/>
      <c r="F12" s="184"/>
      <c r="G12" s="185"/>
      <c r="H12" s="181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</row>
    <row r="13" spans="1:34" ht="20.25" customHeight="1">
      <c r="A13" s="178" t="s">
        <v>142</v>
      </c>
      <c r="B13" s="179">
        <v>0</v>
      </c>
      <c r="C13" s="180" t="s">
        <v>148</v>
      </c>
      <c r="D13" s="183">
        <f t="shared" si="0"/>
        <v>0</v>
      </c>
      <c r="E13" s="179"/>
      <c r="F13" s="184"/>
      <c r="G13" s="185"/>
      <c r="H13" s="181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</row>
    <row r="14" spans="1:34" ht="20.25" customHeight="1">
      <c r="A14" s="178" t="s">
        <v>149</v>
      </c>
      <c r="B14" s="187">
        <v>0</v>
      </c>
      <c r="C14" s="180" t="s">
        <v>150</v>
      </c>
      <c r="D14" s="183">
        <f t="shared" si="0"/>
        <v>323945</v>
      </c>
      <c r="E14" s="179">
        <v>323945</v>
      </c>
      <c r="F14" s="184"/>
      <c r="G14" s="185"/>
      <c r="H14" s="181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</row>
    <row r="15" spans="1:34" ht="20.25" customHeight="1">
      <c r="A15" s="188"/>
      <c r="B15" s="189"/>
      <c r="C15" s="190" t="s">
        <v>151</v>
      </c>
      <c r="D15" s="183">
        <f t="shared" si="0"/>
        <v>0</v>
      </c>
      <c r="E15" s="179"/>
      <c r="F15" s="184"/>
      <c r="G15" s="185"/>
      <c r="H15" s="181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</row>
    <row r="16" spans="1:34" ht="20.25" customHeight="1">
      <c r="A16" s="188"/>
      <c r="B16" s="179"/>
      <c r="C16" s="190" t="s">
        <v>152</v>
      </c>
      <c r="D16" s="183">
        <f t="shared" si="0"/>
        <v>329645</v>
      </c>
      <c r="E16" s="179">
        <v>329645</v>
      </c>
      <c r="F16" s="184"/>
      <c r="G16" s="185"/>
      <c r="H16" s="181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</row>
    <row r="17" spans="1:34" ht="20.25" customHeight="1">
      <c r="A17" s="191"/>
      <c r="B17" s="179"/>
      <c r="C17" s="180" t="s">
        <v>153</v>
      </c>
      <c r="D17" s="183">
        <f t="shared" si="0"/>
        <v>0</v>
      </c>
      <c r="E17" s="179"/>
      <c r="F17" s="184"/>
      <c r="G17" s="185"/>
      <c r="H17" s="181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</row>
    <row r="18" spans="1:34" ht="20.25" customHeight="1">
      <c r="A18" s="191"/>
      <c r="B18" s="179"/>
      <c r="C18" s="180" t="s">
        <v>154</v>
      </c>
      <c r="D18" s="183">
        <f t="shared" si="0"/>
        <v>120000</v>
      </c>
      <c r="E18" s="179">
        <v>120000</v>
      </c>
      <c r="F18" s="184"/>
      <c r="G18" s="185"/>
      <c r="H18" s="181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</row>
    <row r="19" spans="1:34" ht="20.25" customHeight="1">
      <c r="A19" s="191"/>
      <c r="B19" s="179"/>
      <c r="C19" s="180" t="s">
        <v>155</v>
      </c>
      <c r="D19" s="183">
        <f t="shared" si="0"/>
        <v>2482620</v>
      </c>
      <c r="E19" s="179">
        <v>2482620</v>
      </c>
      <c r="F19" s="184"/>
      <c r="G19" s="185"/>
      <c r="H19" s="181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</row>
    <row r="20" spans="1:34" ht="20.25" customHeight="1">
      <c r="A20" s="191"/>
      <c r="B20" s="187"/>
      <c r="C20" s="180" t="s">
        <v>156</v>
      </c>
      <c r="D20" s="183">
        <f t="shared" si="0"/>
        <v>0</v>
      </c>
      <c r="E20" s="179"/>
      <c r="F20" s="184"/>
      <c r="G20" s="185"/>
      <c r="H20" s="181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</row>
    <row r="21" spans="1:34" ht="20.25" customHeight="1">
      <c r="A21" s="188"/>
      <c r="B21" s="189"/>
      <c r="C21" s="190" t="s">
        <v>157</v>
      </c>
      <c r="D21" s="183">
        <f t="shared" si="0"/>
        <v>60000</v>
      </c>
      <c r="E21" s="179">
        <v>60000</v>
      </c>
      <c r="F21" s="184"/>
      <c r="G21" s="185"/>
      <c r="H21" s="181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</row>
    <row r="22" spans="1:34" ht="20.25" customHeight="1">
      <c r="A22" s="188"/>
      <c r="B22" s="187"/>
      <c r="C22" s="190" t="s">
        <v>158</v>
      </c>
      <c r="D22" s="183">
        <f t="shared" si="0"/>
        <v>0</v>
      </c>
      <c r="E22" s="179"/>
      <c r="F22" s="184"/>
      <c r="G22" s="185"/>
      <c r="H22" s="181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</row>
    <row r="23" spans="1:34" ht="20.25" customHeight="1">
      <c r="A23" s="188"/>
      <c r="B23" s="187"/>
      <c r="C23" s="190" t="s">
        <v>159</v>
      </c>
      <c r="D23" s="183">
        <f t="shared" si="0"/>
        <v>0</v>
      </c>
      <c r="E23" s="179"/>
      <c r="F23" s="184"/>
      <c r="G23" s="185"/>
      <c r="H23" s="181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</row>
    <row r="24" spans="1:34" ht="20.25" customHeight="1">
      <c r="A24" s="188"/>
      <c r="B24" s="187"/>
      <c r="C24" s="190" t="s">
        <v>160</v>
      </c>
      <c r="D24" s="183">
        <f t="shared" si="0"/>
        <v>0</v>
      </c>
      <c r="E24" s="179"/>
      <c r="F24" s="184"/>
      <c r="G24" s="185"/>
      <c r="H24" s="181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</row>
    <row r="25" spans="1:34" ht="20.25" customHeight="1">
      <c r="A25" s="188"/>
      <c r="B25" s="187"/>
      <c r="C25" s="190" t="s">
        <v>161</v>
      </c>
      <c r="D25" s="183">
        <f t="shared" si="0"/>
        <v>0</v>
      </c>
      <c r="E25" s="179"/>
      <c r="F25" s="184"/>
      <c r="G25" s="185"/>
      <c r="H25" s="181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</row>
    <row r="26" spans="1:34" ht="20.25" customHeight="1">
      <c r="A26" s="190"/>
      <c r="B26" s="187"/>
      <c r="C26" s="190" t="s">
        <v>162</v>
      </c>
      <c r="D26" s="183">
        <f t="shared" si="0"/>
        <v>0</v>
      </c>
      <c r="E26" s="179"/>
      <c r="F26" s="184"/>
      <c r="G26" s="185"/>
      <c r="H26" s="181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</row>
    <row r="27" spans="1:34" ht="20.25" customHeight="1">
      <c r="A27" s="190"/>
      <c r="B27" s="187"/>
      <c r="C27" s="190" t="s">
        <v>163</v>
      </c>
      <c r="D27" s="183">
        <f t="shared" si="0"/>
        <v>0</v>
      </c>
      <c r="E27" s="179"/>
      <c r="F27" s="184"/>
      <c r="G27" s="185"/>
      <c r="H27" s="181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</row>
    <row r="28" spans="1:34" ht="20.25" customHeight="1">
      <c r="A28" s="190"/>
      <c r="B28" s="187"/>
      <c r="C28" s="190" t="s">
        <v>164</v>
      </c>
      <c r="D28" s="183">
        <f t="shared" si="0"/>
        <v>0</v>
      </c>
      <c r="E28" s="179"/>
      <c r="F28" s="184"/>
      <c r="G28" s="185"/>
      <c r="H28" s="181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</row>
    <row r="29" spans="1:34" ht="20.25" customHeight="1">
      <c r="A29" s="190"/>
      <c r="B29" s="187"/>
      <c r="C29" s="190" t="s">
        <v>165</v>
      </c>
      <c r="D29" s="183">
        <f t="shared" si="0"/>
        <v>70000</v>
      </c>
      <c r="E29" s="179">
        <v>70000</v>
      </c>
      <c r="F29" s="184"/>
      <c r="G29" s="185"/>
      <c r="H29" s="181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</row>
    <row r="30" spans="1:34" ht="20.25" customHeight="1">
      <c r="A30" s="190"/>
      <c r="B30" s="187"/>
      <c r="C30" s="190" t="s">
        <v>166</v>
      </c>
      <c r="D30" s="183">
        <f t="shared" si="0"/>
        <v>0</v>
      </c>
      <c r="E30" s="179"/>
      <c r="F30" s="184"/>
      <c r="G30" s="185"/>
      <c r="H30" s="181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</row>
    <row r="31" spans="1:34" ht="20.25" customHeight="1">
      <c r="A31" s="190"/>
      <c r="B31" s="187"/>
      <c r="C31" s="190" t="s">
        <v>167</v>
      </c>
      <c r="D31" s="183">
        <f t="shared" si="0"/>
        <v>0</v>
      </c>
      <c r="E31" s="179"/>
      <c r="F31" s="184"/>
      <c r="G31" s="185"/>
      <c r="H31" s="181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</row>
    <row r="32" spans="1:34" ht="20.25" customHeight="1">
      <c r="A32" s="190"/>
      <c r="B32" s="187"/>
      <c r="C32" s="190" t="s">
        <v>168</v>
      </c>
      <c r="D32" s="183">
        <f t="shared" si="0"/>
        <v>0</v>
      </c>
      <c r="E32" s="179"/>
      <c r="F32" s="184"/>
      <c r="G32" s="185"/>
      <c r="H32" s="181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</row>
    <row r="33" spans="1:34" ht="20.25" customHeight="1">
      <c r="A33" s="190"/>
      <c r="B33" s="187"/>
      <c r="C33" s="190" t="s">
        <v>169</v>
      </c>
      <c r="D33" s="183">
        <f t="shared" si="0"/>
        <v>0</v>
      </c>
      <c r="E33" s="179"/>
      <c r="F33" s="184"/>
      <c r="G33" s="185"/>
      <c r="H33" s="181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</row>
    <row r="34" spans="1:34" ht="20.25" customHeight="1">
      <c r="A34" s="190"/>
      <c r="B34" s="187"/>
      <c r="C34" s="190" t="s">
        <v>170</v>
      </c>
      <c r="D34" s="183">
        <f t="shared" si="0"/>
        <v>0</v>
      </c>
      <c r="E34" s="187"/>
      <c r="F34" s="192"/>
      <c r="G34" s="193"/>
      <c r="H34" s="194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</row>
    <row r="35" spans="1:34" ht="20.25" customHeight="1">
      <c r="A35" s="175"/>
      <c r="B35" s="195"/>
      <c r="C35" s="175"/>
      <c r="D35" s="196"/>
      <c r="E35" s="197"/>
      <c r="F35" s="198"/>
      <c r="G35" s="198"/>
      <c r="H35" s="198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</row>
    <row r="36" spans="1:34" ht="20.25" customHeight="1">
      <c r="A36" s="190"/>
      <c r="B36" s="187"/>
      <c r="C36" s="190" t="s">
        <v>171</v>
      </c>
      <c r="D36" s="183"/>
      <c r="E36" s="199"/>
      <c r="F36" s="193"/>
      <c r="G36" s="193"/>
      <c r="H36" s="194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</row>
    <row r="37" spans="1:34" ht="20.25" customHeight="1">
      <c r="A37" s="190"/>
      <c r="B37" s="200"/>
      <c r="C37" s="190"/>
      <c r="D37" s="196"/>
      <c r="E37" s="201"/>
      <c r="F37" s="202"/>
      <c r="G37" s="202"/>
      <c r="H37" s="20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</row>
    <row r="38" spans="1:34" ht="20.25" customHeight="1">
      <c r="A38" s="175" t="s">
        <v>49</v>
      </c>
      <c r="B38" s="200">
        <f>SUM(B6,B10)</f>
        <v>0</v>
      </c>
      <c r="C38" s="175" t="s">
        <v>50</v>
      </c>
      <c r="D38" s="183">
        <f>D6+D36</f>
        <v>6140501</v>
      </c>
      <c r="E38" s="203">
        <f>E6+E36</f>
        <v>6140501</v>
      </c>
      <c r="F38" s="196"/>
      <c r="G38" s="196"/>
      <c r="H38" s="196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</row>
    <row r="39" spans="1:34" ht="20.25" customHeight="1">
      <c r="A39" s="204"/>
      <c r="B39" s="205"/>
      <c r="C39" s="206"/>
      <c r="D39" s="206"/>
      <c r="E39" s="206"/>
      <c r="F39" s="206"/>
      <c r="G39" s="206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65"/>
  <sheetViews>
    <sheetView showGridLines="0" showZeros="0" workbookViewId="0" topLeftCell="A1">
      <selection activeCell="D41" sqref="D41"/>
    </sheetView>
  </sheetViews>
  <sheetFormatPr defaultColWidth="9.16015625" defaultRowHeight="12.75" customHeight="1"/>
  <cols>
    <col min="1" max="1" width="7.66015625" style="0" customWidth="1"/>
    <col min="2" max="2" width="4.83203125" style="0" customWidth="1"/>
    <col min="3" max="3" width="43.33203125" style="0" customWidth="1"/>
    <col min="4" max="4" width="37" style="0" customWidth="1"/>
    <col min="5" max="5" width="15.83203125" style="0" customWidth="1"/>
    <col min="6" max="15" width="11.66015625" style="0" customWidth="1"/>
    <col min="16" max="28" width="8.33203125" style="0" customWidth="1"/>
    <col min="29" max="240" width="10.66015625" style="0" customWidth="1"/>
  </cols>
  <sheetData>
    <row r="1" spans="1:24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132"/>
      <c r="Q1" s="132"/>
      <c r="R1" s="132"/>
      <c r="S1" s="132"/>
      <c r="T1" s="132"/>
      <c r="U1" s="132"/>
      <c r="V1" s="132"/>
      <c r="W1" s="132"/>
      <c r="X1" s="132"/>
      <c r="Y1" s="132"/>
      <c r="AB1" s="23" t="s">
        <v>172</v>
      </c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</row>
    <row r="2" spans="1:240" ht="19.5" customHeight="1">
      <c r="A2" s="98" t="s">
        <v>173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</row>
    <row r="3" spans="1:240" ht="19.5" customHeight="1">
      <c r="A3" s="25" t="s">
        <v>132</v>
      </c>
      <c r="B3" s="25"/>
      <c r="C3" s="25"/>
      <c r="D3" s="25"/>
      <c r="E3" s="152"/>
      <c r="F3" s="152"/>
      <c r="G3" s="152"/>
      <c r="H3" s="152"/>
      <c r="I3" s="152"/>
      <c r="J3" s="152"/>
      <c r="K3" s="152"/>
      <c r="L3" s="152"/>
      <c r="M3" s="152"/>
      <c r="N3" s="152"/>
      <c r="P3" s="167"/>
      <c r="Q3" s="167"/>
      <c r="R3" s="167"/>
      <c r="S3" s="167"/>
      <c r="T3" s="167"/>
      <c r="U3" s="167"/>
      <c r="V3" s="167"/>
      <c r="W3" s="167"/>
      <c r="X3" s="167"/>
      <c r="Y3" s="48"/>
      <c r="AB3" s="27" t="s">
        <v>53</v>
      </c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</row>
    <row r="4" spans="1:240" ht="19.5" customHeight="1">
      <c r="A4" s="32" t="s">
        <v>54</v>
      </c>
      <c r="B4" s="32"/>
      <c r="C4" s="153"/>
      <c r="D4" s="154"/>
      <c r="E4" s="155" t="s">
        <v>174</v>
      </c>
      <c r="F4" s="156" t="s">
        <v>175</v>
      </c>
      <c r="G4" s="145"/>
      <c r="H4" s="145"/>
      <c r="I4" s="145"/>
      <c r="J4" s="145"/>
      <c r="K4" s="145"/>
      <c r="L4" s="145"/>
      <c r="M4" s="145"/>
      <c r="N4" s="145"/>
      <c r="O4" s="134"/>
      <c r="P4" s="143" t="s">
        <v>176</v>
      </c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</row>
    <row r="5" spans="1:240" ht="19.5" customHeight="1">
      <c r="A5" s="157" t="s">
        <v>65</v>
      </c>
      <c r="B5" s="157"/>
      <c r="C5" s="36" t="s">
        <v>66</v>
      </c>
      <c r="D5" s="158" t="s">
        <v>177</v>
      </c>
      <c r="E5" s="155"/>
      <c r="F5" s="159" t="s">
        <v>55</v>
      </c>
      <c r="G5" s="160" t="s">
        <v>178</v>
      </c>
      <c r="H5" s="161"/>
      <c r="I5" s="161"/>
      <c r="J5" s="160" t="s">
        <v>179</v>
      </c>
      <c r="K5" s="161"/>
      <c r="L5" s="161"/>
      <c r="M5" s="160" t="s">
        <v>180</v>
      </c>
      <c r="N5" s="161"/>
      <c r="O5" s="168"/>
      <c r="P5" s="159" t="s">
        <v>55</v>
      </c>
      <c r="Q5" s="160" t="s">
        <v>178</v>
      </c>
      <c r="R5" s="161"/>
      <c r="S5" s="161"/>
      <c r="T5" s="160" t="s">
        <v>179</v>
      </c>
      <c r="U5" s="161"/>
      <c r="V5" s="161"/>
      <c r="W5" s="160" t="s">
        <v>180</v>
      </c>
      <c r="X5" s="161"/>
      <c r="Y5" s="161"/>
      <c r="Z5" s="160" t="s">
        <v>135</v>
      </c>
      <c r="AA5" s="161"/>
      <c r="AB5" s="161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</row>
    <row r="6" spans="1:240" ht="29.25" customHeight="1">
      <c r="A6" s="43" t="s">
        <v>75</v>
      </c>
      <c r="B6" s="43" t="s">
        <v>76</v>
      </c>
      <c r="C6" s="42"/>
      <c r="D6" s="162"/>
      <c r="E6" s="163"/>
      <c r="F6" s="164"/>
      <c r="G6" s="76" t="s">
        <v>70</v>
      </c>
      <c r="H6" s="165" t="s">
        <v>126</v>
      </c>
      <c r="I6" s="165" t="s">
        <v>127</v>
      </c>
      <c r="J6" s="76" t="s">
        <v>70</v>
      </c>
      <c r="K6" s="165" t="s">
        <v>126</v>
      </c>
      <c r="L6" s="165" t="s">
        <v>127</v>
      </c>
      <c r="M6" s="76" t="s">
        <v>70</v>
      </c>
      <c r="N6" s="165" t="s">
        <v>126</v>
      </c>
      <c r="O6" s="42" t="s">
        <v>127</v>
      </c>
      <c r="P6" s="164"/>
      <c r="Q6" s="76" t="s">
        <v>70</v>
      </c>
      <c r="R6" s="43" t="s">
        <v>126</v>
      </c>
      <c r="S6" s="43" t="s">
        <v>127</v>
      </c>
      <c r="T6" s="76" t="s">
        <v>70</v>
      </c>
      <c r="U6" s="43" t="s">
        <v>126</v>
      </c>
      <c r="V6" s="43" t="s">
        <v>127</v>
      </c>
      <c r="W6" s="76" t="s">
        <v>70</v>
      </c>
      <c r="X6" s="165" t="s">
        <v>126</v>
      </c>
      <c r="Y6" s="165" t="s">
        <v>127</v>
      </c>
      <c r="Z6" s="76" t="s">
        <v>70</v>
      </c>
      <c r="AA6" s="165" t="s">
        <v>126</v>
      </c>
      <c r="AB6" s="165" t="s">
        <v>127</v>
      </c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9.5" customHeight="1">
      <c r="A7" s="166" t="s">
        <v>98</v>
      </c>
      <c r="B7" s="166"/>
      <c r="C7" s="166"/>
      <c r="D7" s="69"/>
      <c r="E7" s="46"/>
      <c r="F7" s="46">
        <f>G7</f>
        <v>13200</v>
      </c>
      <c r="G7" s="46">
        <f>H7+I7</f>
        <v>13200</v>
      </c>
      <c r="H7" s="137">
        <v>13200</v>
      </c>
      <c r="I7" s="9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69"/>
      <c r="AD7" s="170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</row>
    <row r="8" spans="1:240" ht="19.5" customHeight="1">
      <c r="A8" s="166" t="s">
        <v>99</v>
      </c>
      <c r="B8" s="166"/>
      <c r="C8" s="166"/>
      <c r="D8" s="69"/>
      <c r="E8" s="46"/>
      <c r="F8" s="46">
        <f aca="true" t="shared" si="0" ref="F8:F39">G8</f>
        <v>190300</v>
      </c>
      <c r="G8" s="46">
        <f aca="true" t="shared" si="1" ref="G8:G39">H8+I8</f>
        <v>190300</v>
      </c>
      <c r="H8" s="137">
        <v>190300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8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</row>
    <row r="9" spans="1:240" ht="19.5" customHeight="1">
      <c r="A9" s="166" t="s">
        <v>100</v>
      </c>
      <c r="B9" s="166"/>
      <c r="C9" s="166"/>
      <c r="D9" s="69"/>
      <c r="E9" s="46"/>
      <c r="F9" s="46">
        <f t="shared" si="0"/>
        <v>39600</v>
      </c>
      <c r="G9" s="46">
        <f t="shared" si="1"/>
        <v>39600</v>
      </c>
      <c r="H9" s="137">
        <v>39600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</row>
    <row r="10" spans="1:240" ht="19.5" customHeight="1">
      <c r="A10" s="166" t="s">
        <v>101</v>
      </c>
      <c r="B10" s="166"/>
      <c r="C10" s="166"/>
      <c r="D10" s="69"/>
      <c r="E10" s="46"/>
      <c r="F10" s="46">
        <f t="shared" si="0"/>
        <v>12720</v>
      </c>
      <c r="G10" s="46">
        <f t="shared" si="1"/>
        <v>12720</v>
      </c>
      <c r="H10" s="137">
        <v>12720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</row>
    <row r="11" spans="1:240" ht="19.5" customHeight="1">
      <c r="A11" s="166" t="s">
        <v>100</v>
      </c>
      <c r="B11" s="166"/>
      <c r="C11" s="166"/>
      <c r="D11" s="69"/>
      <c r="E11" s="46"/>
      <c r="F11" s="46">
        <f t="shared" si="0"/>
        <v>169560</v>
      </c>
      <c r="G11" s="46">
        <f t="shared" si="1"/>
        <v>169560</v>
      </c>
      <c r="H11" s="137">
        <v>169560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</row>
    <row r="12" spans="1:240" ht="19.5" customHeight="1">
      <c r="A12" s="166" t="s">
        <v>102</v>
      </c>
      <c r="B12" s="166"/>
      <c r="C12" s="166"/>
      <c r="D12" s="69"/>
      <c r="E12" s="46"/>
      <c r="F12" s="46">
        <f t="shared" si="0"/>
        <v>163200</v>
      </c>
      <c r="G12" s="46">
        <f t="shared" si="1"/>
        <v>163200</v>
      </c>
      <c r="H12" s="137">
        <v>163200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</row>
    <row r="13" spans="1:240" ht="19.5" customHeight="1">
      <c r="A13" s="166" t="s">
        <v>102</v>
      </c>
      <c r="B13" s="166"/>
      <c r="C13" s="166"/>
      <c r="D13" s="69"/>
      <c r="E13" s="46"/>
      <c r="F13" s="46">
        <f t="shared" si="0"/>
        <v>80000</v>
      </c>
      <c r="G13" s="46">
        <f t="shared" si="1"/>
        <v>80000</v>
      </c>
      <c r="H13" s="137">
        <v>80000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</row>
    <row r="14" spans="1:28" ht="19.5" customHeight="1">
      <c r="A14" s="166" t="s">
        <v>100</v>
      </c>
      <c r="B14" s="166"/>
      <c r="C14" s="166"/>
      <c r="D14" s="95"/>
      <c r="E14" s="95"/>
      <c r="F14" s="46">
        <f t="shared" si="0"/>
        <v>800000</v>
      </c>
      <c r="G14" s="46">
        <f t="shared" si="1"/>
        <v>800000</v>
      </c>
      <c r="H14" s="137">
        <v>800000</v>
      </c>
      <c r="I14" s="46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8" ht="19.5" customHeight="1">
      <c r="A15" s="166" t="s">
        <v>100</v>
      </c>
      <c r="B15" s="166"/>
      <c r="C15" s="166"/>
      <c r="D15" s="95"/>
      <c r="E15" s="95"/>
      <c r="F15" s="46">
        <f t="shared" si="0"/>
        <v>1378860</v>
      </c>
      <c r="G15" s="46">
        <f t="shared" si="1"/>
        <v>1378860</v>
      </c>
      <c r="H15" s="137">
        <v>1378860</v>
      </c>
      <c r="I15" s="46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8" ht="19.5" customHeight="1">
      <c r="A16" s="166" t="s">
        <v>103</v>
      </c>
      <c r="B16" s="166"/>
      <c r="C16" s="166"/>
      <c r="D16" s="95"/>
      <c r="E16" s="95"/>
      <c r="F16" s="46">
        <f t="shared" si="0"/>
        <v>66000</v>
      </c>
      <c r="G16" s="46">
        <f t="shared" si="1"/>
        <v>66000</v>
      </c>
      <c r="H16" s="137">
        <v>66000</v>
      </c>
      <c r="I16" s="46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1:28" ht="19.5" customHeight="1">
      <c r="A17" s="166" t="s">
        <v>98</v>
      </c>
      <c r="B17" s="166"/>
      <c r="C17" s="166"/>
      <c r="D17" s="95"/>
      <c r="E17" s="95"/>
      <c r="F17" s="46">
        <f t="shared" si="0"/>
        <v>2400</v>
      </c>
      <c r="G17" s="46">
        <f t="shared" si="1"/>
        <v>2400</v>
      </c>
      <c r="H17" s="95"/>
      <c r="I17" s="137">
        <v>2400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1:28" ht="19.5" customHeight="1">
      <c r="A18" s="166" t="s">
        <v>99</v>
      </c>
      <c r="B18" s="166"/>
      <c r="C18" s="166"/>
      <c r="D18" s="95"/>
      <c r="E18" s="95"/>
      <c r="F18" s="46">
        <f t="shared" si="0"/>
        <v>18000</v>
      </c>
      <c r="G18" s="46">
        <f t="shared" si="1"/>
        <v>18000</v>
      </c>
      <c r="H18" s="95"/>
      <c r="I18" s="137">
        <v>18000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1:28" ht="12.75" customHeight="1">
      <c r="A19" s="166" t="s">
        <v>104</v>
      </c>
      <c r="B19" s="166"/>
      <c r="C19" s="166"/>
      <c r="D19" s="95"/>
      <c r="E19" s="95"/>
      <c r="F19" s="46">
        <f t="shared" si="0"/>
        <v>40000</v>
      </c>
      <c r="G19" s="46">
        <f t="shared" si="1"/>
        <v>40000</v>
      </c>
      <c r="H19" s="95"/>
      <c r="I19" s="137">
        <v>40000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1:28" ht="12.75" customHeight="1">
      <c r="A20" s="166" t="s">
        <v>105</v>
      </c>
      <c r="B20" s="166"/>
      <c r="C20" s="166"/>
      <c r="D20" s="95"/>
      <c r="E20" s="95"/>
      <c r="F20" s="46">
        <f t="shared" si="0"/>
        <v>40000</v>
      </c>
      <c r="G20" s="46">
        <f t="shared" si="1"/>
        <v>40000</v>
      </c>
      <c r="H20" s="95"/>
      <c r="I20" s="137">
        <v>40000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28" ht="12.75" customHeight="1">
      <c r="A21" s="166" t="s">
        <v>106</v>
      </c>
      <c r="B21" s="166"/>
      <c r="C21" s="166"/>
      <c r="D21" s="95"/>
      <c r="E21" s="95"/>
      <c r="F21" s="46">
        <f t="shared" si="0"/>
        <v>10000</v>
      </c>
      <c r="G21" s="46">
        <f t="shared" si="1"/>
        <v>10000</v>
      </c>
      <c r="H21" s="95"/>
      <c r="I21" s="137">
        <v>10000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1:28" ht="12.75" customHeight="1">
      <c r="A22" s="166" t="s">
        <v>107</v>
      </c>
      <c r="B22" s="166"/>
      <c r="C22" s="166"/>
      <c r="D22" s="95"/>
      <c r="E22" s="95"/>
      <c r="F22" s="46">
        <f t="shared" si="0"/>
        <v>20000</v>
      </c>
      <c r="G22" s="46">
        <f t="shared" si="1"/>
        <v>20000</v>
      </c>
      <c r="H22" s="95"/>
      <c r="I22" s="137">
        <v>20000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1:28" ht="12.75" customHeight="1">
      <c r="A23" s="166" t="s">
        <v>107</v>
      </c>
      <c r="B23" s="166"/>
      <c r="C23" s="166"/>
      <c r="D23" s="95"/>
      <c r="E23" s="95"/>
      <c r="F23" s="46">
        <f t="shared" si="0"/>
        <v>10000</v>
      </c>
      <c r="G23" s="46">
        <f t="shared" si="1"/>
        <v>10000</v>
      </c>
      <c r="H23" s="95"/>
      <c r="I23" s="137">
        <v>10000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1:28" ht="12.75" customHeight="1">
      <c r="A24" s="166" t="s">
        <v>107</v>
      </c>
      <c r="B24" s="166"/>
      <c r="C24" s="166"/>
      <c r="D24" s="95"/>
      <c r="E24" s="95"/>
      <c r="F24" s="46">
        <f t="shared" si="0"/>
        <v>20000</v>
      </c>
      <c r="G24" s="46">
        <f t="shared" si="1"/>
        <v>20000</v>
      </c>
      <c r="H24" s="95"/>
      <c r="I24" s="137">
        <v>20000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1:28" ht="12.75" customHeight="1">
      <c r="A25" s="166" t="s">
        <v>99</v>
      </c>
      <c r="B25" s="166"/>
      <c r="C25" s="166"/>
      <c r="D25" s="95"/>
      <c r="E25" s="95"/>
      <c r="F25" s="46">
        <f t="shared" si="0"/>
        <v>5000</v>
      </c>
      <c r="G25" s="46">
        <f t="shared" si="1"/>
        <v>5000</v>
      </c>
      <c r="H25" s="95"/>
      <c r="I25" s="137">
        <v>5000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1:28" ht="12.75" customHeight="1">
      <c r="A26" s="166" t="s">
        <v>108</v>
      </c>
      <c r="B26" s="166"/>
      <c r="C26" s="166"/>
      <c r="D26" s="95"/>
      <c r="E26" s="95"/>
      <c r="F26" s="46">
        <f t="shared" si="0"/>
        <v>25000</v>
      </c>
      <c r="G26" s="46">
        <f t="shared" si="1"/>
        <v>25000</v>
      </c>
      <c r="H26" s="95"/>
      <c r="I26" s="137">
        <v>25000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1:28" ht="12.75" customHeight="1">
      <c r="A27" s="166" t="s">
        <v>109</v>
      </c>
      <c r="B27" s="166"/>
      <c r="C27" s="166"/>
      <c r="D27" s="95"/>
      <c r="E27" s="95"/>
      <c r="F27" s="46">
        <f t="shared" si="0"/>
        <v>100000</v>
      </c>
      <c r="G27" s="46">
        <f t="shared" si="1"/>
        <v>100000</v>
      </c>
      <c r="H27" s="137">
        <v>100000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1:28" ht="12.75" customHeight="1">
      <c r="A28" s="166" t="s">
        <v>99</v>
      </c>
      <c r="B28" s="166"/>
      <c r="C28" s="166"/>
      <c r="D28" s="95"/>
      <c r="E28" s="95"/>
      <c r="F28" s="46">
        <f t="shared" si="0"/>
        <v>30000</v>
      </c>
      <c r="G28" s="46">
        <f t="shared" si="1"/>
        <v>30000</v>
      </c>
      <c r="H28" s="137">
        <v>30000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1:28" ht="12.75" customHeight="1">
      <c r="A29" s="166" t="s">
        <v>99</v>
      </c>
      <c r="B29" s="166"/>
      <c r="C29" s="166"/>
      <c r="D29" s="95"/>
      <c r="E29" s="95"/>
      <c r="F29" s="46">
        <f t="shared" si="0"/>
        <v>100000</v>
      </c>
      <c r="G29" s="46">
        <f t="shared" si="1"/>
        <v>100000</v>
      </c>
      <c r="H29" s="137">
        <v>100000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1:28" ht="12.75" customHeight="1">
      <c r="A30" s="166" t="s">
        <v>99</v>
      </c>
      <c r="B30" s="166"/>
      <c r="C30" s="166"/>
      <c r="D30" s="95"/>
      <c r="E30" s="95"/>
      <c r="F30" s="46">
        <f t="shared" si="0"/>
        <v>100000</v>
      </c>
      <c r="G30" s="46">
        <f t="shared" si="1"/>
        <v>100000</v>
      </c>
      <c r="H30" s="137">
        <v>100000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1:28" ht="12.75" customHeight="1">
      <c r="A31" s="166" t="s">
        <v>110</v>
      </c>
      <c r="B31" s="166"/>
      <c r="C31" s="166"/>
      <c r="D31" s="95"/>
      <c r="E31" s="95"/>
      <c r="F31" s="46">
        <f t="shared" si="0"/>
        <v>28600</v>
      </c>
      <c r="G31" s="46">
        <f t="shared" si="1"/>
        <v>28600</v>
      </c>
      <c r="H31" s="137">
        <v>28600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1:28" ht="12.75" customHeight="1">
      <c r="A32" s="166" t="s">
        <v>111</v>
      </c>
      <c r="B32" s="166"/>
      <c r="C32" s="166"/>
      <c r="D32" s="95"/>
      <c r="E32" s="95"/>
      <c r="F32" s="46">
        <f t="shared" si="0"/>
        <v>30000</v>
      </c>
      <c r="G32" s="46">
        <f t="shared" si="1"/>
        <v>30000</v>
      </c>
      <c r="H32" s="95"/>
      <c r="I32" s="137">
        <v>30000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ht="12.75" customHeight="1">
      <c r="A33" s="166" t="s">
        <v>112</v>
      </c>
      <c r="B33" s="166"/>
      <c r="C33" s="166"/>
      <c r="D33" s="95"/>
      <c r="E33" s="95"/>
      <c r="F33" s="46">
        <f t="shared" si="0"/>
        <v>70000</v>
      </c>
      <c r="G33" s="46">
        <f t="shared" si="1"/>
        <v>70000</v>
      </c>
      <c r="H33" s="137">
        <v>70000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ht="12.75" customHeight="1">
      <c r="A34" s="166" t="s">
        <v>99</v>
      </c>
      <c r="B34" s="166"/>
      <c r="C34" s="166"/>
      <c r="D34" s="95"/>
      <c r="E34" s="95"/>
      <c r="F34" s="46">
        <f t="shared" si="0"/>
        <v>1357378</v>
      </c>
      <c r="G34" s="46">
        <f t="shared" si="1"/>
        <v>1357378</v>
      </c>
      <c r="H34" s="137">
        <v>1357378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</row>
    <row r="35" spans="1:28" ht="12.75" customHeight="1">
      <c r="A35" s="166" t="s">
        <v>99</v>
      </c>
      <c r="B35" s="166"/>
      <c r="C35" s="166"/>
      <c r="D35" s="95"/>
      <c r="E35" s="95"/>
      <c r="F35" s="46">
        <f t="shared" si="0"/>
        <v>5000</v>
      </c>
      <c r="G35" s="46">
        <f t="shared" si="1"/>
        <v>5000</v>
      </c>
      <c r="H35" s="95"/>
      <c r="I35" s="137">
        <v>5000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ht="12.75" customHeight="1">
      <c r="A36" s="166" t="s">
        <v>113</v>
      </c>
      <c r="B36" s="166"/>
      <c r="C36" s="166"/>
      <c r="D36" s="95"/>
      <c r="E36" s="95"/>
      <c r="F36" s="46">
        <f t="shared" si="0"/>
        <v>5000</v>
      </c>
      <c r="G36" s="46">
        <f t="shared" si="1"/>
        <v>5000</v>
      </c>
      <c r="H36" s="95"/>
      <c r="I36" s="137">
        <v>5000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ht="12.75" customHeight="1">
      <c r="A37" s="166" t="s">
        <v>114</v>
      </c>
      <c r="B37" s="166"/>
      <c r="C37" s="166"/>
      <c r="D37" s="95"/>
      <c r="E37" s="95"/>
      <c r="F37" s="46">
        <f t="shared" si="0"/>
        <v>10000</v>
      </c>
      <c r="G37" s="46">
        <f t="shared" si="1"/>
        <v>10000</v>
      </c>
      <c r="H37" s="95"/>
      <c r="I37" s="137">
        <v>10000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ht="12.75" customHeight="1">
      <c r="A38" s="166" t="s">
        <v>115</v>
      </c>
      <c r="B38" s="166"/>
      <c r="C38" s="166"/>
      <c r="D38" s="95"/>
      <c r="E38" s="95"/>
      <c r="F38" s="46">
        <f t="shared" si="0"/>
        <v>10000</v>
      </c>
      <c r="G38" s="46">
        <f t="shared" si="1"/>
        <v>10000</v>
      </c>
      <c r="H38" s="95"/>
      <c r="I38" s="137">
        <v>10000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ht="12.75" customHeight="1">
      <c r="A39" s="166" t="s">
        <v>107</v>
      </c>
      <c r="B39" s="166"/>
      <c r="C39" s="166"/>
      <c r="D39" s="95"/>
      <c r="E39" s="95"/>
      <c r="F39" s="46">
        <f t="shared" si="0"/>
        <v>30000</v>
      </c>
      <c r="G39" s="46">
        <f t="shared" si="1"/>
        <v>30000</v>
      </c>
      <c r="H39" s="95"/>
      <c r="I39" s="137">
        <v>30000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ht="12.75" customHeight="1">
      <c r="A40" s="166" t="s">
        <v>99</v>
      </c>
      <c r="B40" s="166"/>
      <c r="C40" s="166"/>
      <c r="D40" s="95"/>
      <c r="E40" s="95"/>
      <c r="F40" s="46">
        <f aca="true" t="shared" si="2" ref="F40:F65">G40</f>
        <v>10000</v>
      </c>
      <c r="G40" s="46">
        <f aca="true" t="shared" si="3" ref="G40:G65">H40+I40</f>
        <v>10000</v>
      </c>
      <c r="H40" s="95"/>
      <c r="I40" s="137">
        <v>10000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ht="12.75" customHeight="1">
      <c r="A41" s="166" t="s">
        <v>116</v>
      </c>
      <c r="B41" s="166"/>
      <c r="C41" s="166"/>
      <c r="D41" s="95"/>
      <c r="E41" s="95"/>
      <c r="F41" s="46">
        <f t="shared" si="2"/>
        <v>10000</v>
      </c>
      <c r="G41" s="46">
        <f t="shared" si="3"/>
        <v>10000</v>
      </c>
      <c r="H41" s="95"/>
      <c r="I41" s="137">
        <v>10000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</row>
    <row r="42" spans="1:28" ht="12.75" customHeight="1">
      <c r="A42" s="166" t="s">
        <v>117</v>
      </c>
      <c r="B42" s="166"/>
      <c r="C42" s="166"/>
      <c r="D42" s="95"/>
      <c r="E42" s="95"/>
      <c r="F42" s="46">
        <f t="shared" si="2"/>
        <v>60000</v>
      </c>
      <c r="G42" s="46">
        <f t="shared" si="3"/>
        <v>60000</v>
      </c>
      <c r="H42" s="95"/>
      <c r="I42" s="137">
        <v>60000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</row>
    <row r="43" spans="1:28" ht="12.75" customHeight="1">
      <c r="A43" s="166" t="s">
        <v>99</v>
      </c>
      <c r="B43" s="166"/>
      <c r="C43" s="166"/>
      <c r="D43" s="95"/>
      <c r="E43" s="95"/>
      <c r="F43" s="46">
        <f t="shared" si="2"/>
        <v>30000</v>
      </c>
      <c r="G43" s="46">
        <f t="shared" si="3"/>
        <v>30000</v>
      </c>
      <c r="H43" s="137">
        <v>30000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</row>
    <row r="44" spans="1:28" ht="12.75" customHeight="1">
      <c r="A44" s="166" t="s">
        <v>104</v>
      </c>
      <c r="B44" s="166"/>
      <c r="C44" s="166"/>
      <c r="D44" s="95"/>
      <c r="E44" s="95"/>
      <c r="F44" s="46">
        <f t="shared" si="2"/>
        <v>30000</v>
      </c>
      <c r="G44" s="46">
        <f t="shared" si="3"/>
        <v>30000</v>
      </c>
      <c r="H44" s="137">
        <v>30000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</row>
    <row r="45" spans="1:28" ht="12.75" customHeight="1">
      <c r="A45" s="166" t="s">
        <v>118</v>
      </c>
      <c r="B45" s="166"/>
      <c r="C45" s="166"/>
      <c r="D45" s="95"/>
      <c r="E45" s="95"/>
      <c r="F45" s="46">
        <f t="shared" si="2"/>
        <v>1737</v>
      </c>
      <c r="G45" s="46">
        <f t="shared" si="3"/>
        <v>1737</v>
      </c>
      <c r="H45" s="137">
        <v>1737</v>
      </c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</row>
    <row r="46" spans="1:28" ht="12.75" customHeight="1">
      <c r="A46" s="166" t="s">
        <v>119</v>
      </c>
      <c r="B46" s="166"/>
      <c r="C46" s="115" t="s">
        <v>119</v>
      </c>
      <c r="D46" s="95"/>
      <c r="E46" s="95"/>
      <c r="F46" s="46">
        <f t="shared" si="2"/>
        <v>1303</v>
      </c>
      <c r="G46" s="46">
        <f t="shared" si="3"/>
        <v>1303</v>
      </c>
      <c r="H46" s="137">
        <v>1303</v>
      </c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</row>
    <row r="47" spans="1:28" ht="12.75" customHeight="1">
      <c r="A47" s="166" t="s">
        <v>120</v>
      </c>
      <c r="B47" s="166"/>
      <c r="C47" s="166"/>
      <c r="D47" s="95"/>
      <c r="E47" s="95"/>
      <c r="F47" s="46">
        <f t="shared" si="2"/>
        <v>1085</v>
      </c>
      <c r="G47" s="46">
        <f t="shared" si="3"/>
        <v>1085</v>
      </c>
      <c r="H47" s="137">
        <v>1085</v>
      </c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</row>
    <row r="48" spans="1:28" ht="12.75" customHeight="1">
      <c r="A48" s="166" t="s">
        <v>104</v>
      </c>
      <c r="B48" s="166"/>
      <c r="C48" s="166"/>
      <c r="D48" s="95"/>
      <c r="E48" s="95"/>
      <c r="F48" s="46">
        <f t="shared" si="2"/>
        <v>411294</v>
      </c>
      <c r="G48" s="46">
        <f t="shared" si="3"/>
        <v>411294</v>
      </c>
      <c r="H48" s="137">
        <v>411294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</row>
    <row r="49" spans="1:28" ht="12.75" customHeight="1">
      <c r="A49" s="166" t="s">
        <v>121</v>
      </c>
      <c r="B49" s="166"/>
      <c r="C49" s="166"/>
      <c r="D49" s="95"/>
      <c r="E49" s="95"/>
      <c r="F49" s="46">
        <f t="shared" si="2"/>
        <v>35000</v>
      </c>
      <c r="G49" s="46">
        <f t="shared" si="3"/>
        <v>35000</v>
      </c>
      <c r="H49" s="137">
        <v>35000</v>
      </c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</row>
    <row r="50" spans="1:28" ht="12.75" customHeight="1">
      <c r="A50" s="166" t="s">
        <v>122</v>
      </c>
      <c r="B50" s="166"/>
      <c r="C50" s="166"/>
      <c r="D50" s="95"/>
      <c r="E50" s="95"/>
      <c r="F50" s="46">
        <f t="shared" si="2"/>
        <v>30000</v>
      </c>
      <c r="G50" s="46">
        <f t="shared" si="3"/>
        <v>30000</v>
      </c>
      <c r="H50" s="137">
        <v>30000</v>
      </c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</row>
    <row r="51" spans="1:28" ht="12.75" customHeight="1">
      <c r="A51" s="166" t="s">
        <v>122</v>
      </c>
      <c r="B51" s="166"/>
      <c r="C51" s="166"/>
      <c r="D51" s="95"/>
      <c r="E51" s="95"/>
      <c r="F51" s="46">
        <f t="shared" si="2"/>
        <v>20000</v>
      </c>
      <c r="G51" s="46">
        <f t="shared" si="3"/>
        <v>20000</v>
      </c>
      <c r="H51" s="137">
        <v>20000</v>
      </c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</row>
    <row r="52" spans="1:28" ht="12.75" customHeight="1">
      <c r="A52" s="166" t="s">
        <v>118</v>
      </c>
      <c r="B52" s="166"/>
      <c r="C52" s="166"/>
      <c r="D52" s="95"/>
      <c r="E52" s="95"/>
      <c r="F52" s="46">
        <f t="shared" si="2"/>
        <v>1042</v>
      </c>
      <c r="G52" s="46">
        <f t="shared" si="3"/>
        <v>1042</v>
      </c>
      <c r="H52" s="137">
        <v>1042</v>
      </c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</row>
    <row r="53" spans="1:28" ht="12.75" customHeight="1">
      <c r="A53" s="166" t="s">
        <v>119</v>
      </c>
      <c r="B53" s="166"/>
      <c r="C53" s="166"/>
      <c r="D53" s="95"/>
      <c r="E53" s="95"/>
      <c r="F53" s="46">
        <f t="shared" si="2"/>
        <v>782</v>
      </c>
      <c r="G53" s="46">
        <f t="shared" si="3"/>
        <v>782</v>
      </c>
      <c r="H53" s="137">
        <v>782</v>
      </c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</row>
    <row r="54" spans="1:28" ht="12.75" customHeight="1">
      <c r="A54" s="166" t="s">
        <v>120</v>
      </c>
      <c r="B54" s="166"/>
      <c r="C54" s="166"/>
      <c r="D54" s="95"/>
      <c r="E54" s="95"/>
      <c r="F54" s="46">
        <f t="shared" si="2"/>
        <v>651</v>
      </c>
      <c r="G54" s="46">
        <f t="shared" si="3"/>
        <v>651</v>
      </c>
      <c r="H54" s="137">
        <v>651</v>
      </c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</row>
    <row r="55" spans="1:28" ht="12.75" customHeight="1">
      <c r="A55" s="166" t="s">
        <v>122</v>
      </c>
      <c r="B55" s="166"/>
      <c r="C55" s="166"/>
      <c r="D55" s="95"/>
      <c r="E55" s="95"/>
      <c r="F55" s="46">
        <f t="shared" si="2"/>
        <v>264645</v>
      </c>
      <c r="G55" s="46">
        <f t="shared" si="3"/>
        <v>264645</v>
      </c>
      <c r="H55" s="137">
        <v>264645</v>
      </c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</row>
    <row r="56" spans="1:28" ht="12.75" customHeight="1">
      <c r="A56" s="166" t="s">
        <v>123</v>
      </c>
      <c r="B56" s="166"/>
      <c r="C56" s="166"/>
      <c r="D56" s="95"/>
      <c r="E56" s="95"/>
      <c r="F56" s="46">
        <f t="shared" si="2"/>
        <v>50000</v>
      </c>
      <c r="G56" s="46">
        <f t="shared" si="3"/>
        <v>50000</v>
      </c>
      <c r="H56" s="137">
        <v>50000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</row>
    <row r="57" spans="1:28" ht="12.75" customHeight="1">
      <c r="A57" s="166" t="s">
        <v>118</v>
      </c>
      <c r="B57" s="166"/>
      <c r="C57" s="166"/>
      <c r="D57" s="95"/>
      <c r="E57" s="95"/>
      <c r="F57" s="46">
        <f t="shared" si="2"/>
        <v>347</v>
      </c>
      <c r="G57" s="46">
        <f t="shared" si="3"/>
        <v>347</v>
      </c>
      <c r="H57" s="137">
        <v>347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</row>
    <row r="58" spans="1:28" ht="12.75" customHeight="1">
      <c r="A58" s="166" t="s">
        <v>119</v>
      </c>
      <c r="B58" s="166"/>
      <c r="C58" s="166"/>
      <c r="D58" s="95"/>
      <c r="E58" s="95"/>
      <c r="F58" s="46">
        <f t="shared" si="2"/>
        <v>261</v>
      </c>
      <c r="G58" s="46">
        <f t="shared" si="3"/>
        <v>261</v>
      </c>
      <c r="H58" s="137">
        <v>261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</row>
    <row r="59" spans="1:28" ht="12.75" customHeight="1">
      <c r="A59" s="166" t="s">
        <v>120</v>
      </c>
      <c r="B59" s="166"/>
      <c r="C59" s="166"/>
      <c r="D59" s="95"/>
      <c r="E59" s="95"/>
      <c r="F59" s="46">
        <f t="shared" si="2"/>
        <v>217</v>
      </c>
      <c r="G59" s="46">
        <f t="shared" si="3"/>
        <v>217</v>
      </c>
      <c r="H59" s="137">
        <v>217</v>
      </c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</row>
    <row r="60" spans="1:28" ht="12.75" customHeight="1">
      <c r="A60" s="166" t="s">
        <v>123</v>
      </c>
      <c r="B60" s="166"/>
      <c r="C60" s="166"/>
      <c r="D60" s="95"/>
      <c r="E60" s="95"/>
      <c r="F60" s="46">
        <f t="shared" si="2"/>
        <v>82319</v>
      </c>
      <c r="G60" s="46">
        <f t="shared" si="3"/>
        <v>82319</v>
      </c>
      <c r="H60" s="137">
        <v>82319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</row>
    <row r="61" spans="1:28" ht="12.75" customHeight="1">
      <c r="A61" s="166" t="s">
        <v>124</v>
      </c>
      <c r="B61" s="166"/>
      <c r="C61" s="166"/>
      <c r="D61" s="95"/>
      <c r="E61" s="95"/>
      <c r="F61" s="46">
        <f t="shared" si="2"/>
        <v>10000</v>
      </c>
      <c r="G61" s="46">
        <f t="shared" si="3"/>
        <v>10000</v>
      </c>
      <c r="H61" s="137">
        <v>10000</v>
      </c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</row>
    <row r="62" spans="1:28" ht="12.75" customHeight="1">
      <c r="A62" s="166" t="s">
        <v>123</v>
      </c>
      <c r="B62" s="166"/>
      <c r="C62" s="166"/>
      <c r="D62" s="95"/>
      <c r="E62" s="95"/>
      <c r="F62" s="46">
        <f t="shared" si="2"/>
        <v>27000</v>
      </c>
      <c r="G62" s="46">
        <f t="shared" si="3"/>
        <v>27000</v>
      </c>
      <c r="H62" s="137">
        <v>27000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</row>
    <row r="63" spans="1:28" ht="12.75" customHeight="1">
      <c r="A63" s="166" t="s">
        <v>123</v>
      </c>
      <c r="B63" s="166"/>
      <c r="C63" s="166"/>
      <c r="D63" s="95"/>
      <c r="E63" s="95"/>
      <c r="F63" s="46">
        <f t="shared" si="2"/>
        <v>53000</v>
      </c>
      <c r="G63" s="46">
        <f t="shared" si="3"/>
        <v>53000</v>
      </c>
      <c r="H63" s="137">
        <v>53000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</row>
    <row r="64" spans="1:28" ht="12.75" customHeight="1">
      <c r="A64" s="166" t="s">
        <v>124</v>
      </c>
      <c r="B64" s="166"/>
      <c r="C64" s="166"/>
      <c r="D64" s="95"/>
      <c r="E64" s="95"/>
      <c r="F64" s="46">
        <f t="shared" si="2"/>
        <v>10000</v>
      </c>
      <c r="G64" s="46">
        <f t="shared" si="3"/>
        <v>10000</v>
      </c>
      <c r="H64" s="137">
        <v>10000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</row>
    <row r="65" spans="1:28" ht="12.75" customHeight="1">
      <c r="A65" s="166" t="s">
        <v>105</v>
      </c>
      <c r="B65" s="166"/>
      <c r="C65" s="166"/>
      <c r="D65" s="95"/>
      <c r="E65" s="95"/>
      <c r="F65" s="46">
        <f t="shared" si="2"/>
        <v>20000</v>
      </c>
      <c r="G65" s="46">
        <f t="shared" si="3"/>
        <v>20000</v>
      </c>
      <c r="H65" s="137">
        <v>20000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</row>
  </sheetData>
  <sheetProtection/>
  <mergeCells count="64"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B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C5:C6"/>
    <mergeCell ref="D5:D6"/>
    <mergeCell ref="E4:E6"/>
    <mergeCell ref="F5:F6"/>
    <mergeCell ref="P5:P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7"/>
  <sheetViews>
    <sheetView showGridLines="0" showZeros="0" workbookViewId="0" topLeftCell="A4">
      <selection activeCell="I13" sqref="I13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5.16015625" style="0" customWidth="1"/>
    <col min="8" max="10" width="10.66015625" style="0" customWidth="1"/>
    <col min="11" max="11" width="13.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</cols>
  <sheetData>
    <row r="1" spans="1:112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32"/>
      <c r="AE1" s="132"/>
      <c r="DH1" s="90" t="s">
        <v>181</v>
      </c>
    </row>
    <row r="2" spans="1:112" ht="19.5" customHeight="1">
      <c r="A2" s="24" t="s">
        <v>182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</row>
    <row r="3" spans="1:112" ht="19.5" customHeight="1">
      <c r="A3" s="108"/>
      <c r="B3" s="109" t="s">
        <v>183</v>
      </c>
      <c r="C3" s="109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27" t="s">
        <v>2</v>
      </c>
    </row>
    <row r="4" spans="1:112" ht="19.5" customHeight="1">
      <c r="A4" s="111"/>
      <c r="B4" s="112" t="s">
        <v>184</v>
      </c>
      <c r="C4" s="113" t="s">
        <v>185</v>
      </c>
      <c r="D4" s="113" t="s">
        <v>186</v>
      </c>
      <c r="E4" s="114" t="s">
        <v>187</v>
      </c>
      <c r="F4" s="115" t="s">
        <v>68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34" t="s">
        <v>188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2"/>
      <c r="BI4" s="143" t="s">
        <v>189</v>
      </c>
      <c r="BJ4" s="143"/>
      <c r="BK4" s="143"/>
      <c r="BL4" s="143"/>
      <c r="BM4" s="144"/>
      <c r="BN4" s="145" t="s">
        <v>190</v>
      </c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47"/>
      <c r="CA4" s="145" t="s">
        <v>191</v>
      </c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6" t="s">
        <v>192</v>
      </c>
      <c r="CS4" s="146"/>
      <c r="CT4" s="146"/>
      <c r="CU4" s="146" t="s">
        <v>193</v>
      </c>
      <c r="CV4" s="146"/>
      <c r="CW4" s="146"/>
      <c r="CX4" s="146"/>
      <c r="CY4" s="146"/>
      <c r="CZ4" s="146"/>
      <c r="DA4" s="146" t="s">
        <v>194</v>
      </c>
      <c r="DB4" s="146"/>
      <c r="DC4" s="146"/>
      <c r="DD4" s="145" t="s">
        <v>195</v>
      </c>
      <c r="DE4" s="145"/>
      <c r="DF4" s="145"/>
      <c r="DG4" s="145"/>
      <c r="DH4" s="145"/>
    </row>
    <row r="5" spans="1:112" ht="19.5" customHeight="1">
      <c r="A5" s="116"/>
      <c r="B5" s="112"/>
      <c r="C5" s="113"/>
      <c r="D5" s="113"/>
      <c r="E5" s="114"/>
      <c r="F5" s="117" t="s">
        <v>55</v>
      </c>
      <c r="G5" s="118" t="s">
        <v>196</v>
      </c>
      <c r="H5" s="118"/>
      <c r="I5" s="118"/>
      <c r="J5" s="118"/>
      <c r="K5" s="118"/>
      <c r="L5" s="118"/>
      <c r="M5" s="118"/>
      <c r="N5" s="118"/>
      <c r="O5" s="118"/>
      <c r="P5" s="118"/>
      <c r="Q5" s="117"/>
      <c r="R5" s="118" t="s">
        <v>197</v>
      </c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7"/>
      <c r="AI5" s="118" t="s">
        <v>188</v>
      </c>
      <c r="AJ5" s="118"/>
      <c r="AK5" s="118"/>
      <c r="AL5" s="118"/>
      <c r="AM5" s="117"/>
      <c r="AN5" s="118" t="s">
        <v>191</v>
      </c>
      <c r="AO5" s="118"/>
      <c r="AP5" s="118"/>
      <c r="AQ5" s="118"/>
      <c r="AR5" s="118"/>
      <c r="AS5" s="118" t="s">
        <v>195</v>
      </c>
      <c r="AT5" s="118"/>
      <c r="AU5" s="118"/>
      <c r="AV5" s="135" t="s">
        <v>70</v>
      </c>
      <c r="AW5" s="135" t="s">
        <v>198</v>
      </c>
      <c r="AX5" s="135" t="s">
        <v>199</v>
      </c>
      <c r="AY5" s="135" t="s">
        <v>200</v>
      </c>
      <c r="AZ5" s="135" t="s">
        <v>201</v>
      </c>
      <c r="BA5" s="135" t="s">
        <v>202</v>
      </c>
      <c r="BB5" s="135" t="s">
        <v>203</v>
      </c>
      <c r="BC5" s="135" t="s">
        <v>204</v>
      </c>
      <c r="BD5" s="135" t="s">
        <v>205</v>
      </c>
      <c r="BE5" s="135" t="s">
        <v>206</v>
      </c>
      <c r="BF5" s="135" t="s">
        <v>207</v>
      </c>
      <c r="BG5" s="57" t="s">
        <v>208</v>
      </c>
      <c r="BH5" s="57"/>
      <c r="BI5" s="36" t="s">
        <v>70</v>
      </c>
      <c r="BJ5" s="36" t="s">
        <v>209</v>
      </c>
      <c r="BK5" s="36" t="s">
        <v>210</v>
      </c>
      <c r="BL5" s="36" t="s">
        <v>211</v>
      </c>
      <c r="BM5" s="36" t="s">
        <v>212</v>
      </c>
      <c r="BN5" s="37" t="s">
        <v>70</v>
      </c>
      <c r="BO5" s="37" t="s">
        <v>213</v>
      </c>
      <c r="BP5" s="37" t="s">
        <v>214</v>
      </c>
      <c r="BQ5" s="37" t="s">
        <v>215</v>
      </c>
      <c r="BR5" s="37" t="s">
        <v>216</v>
      </c>
      <c r="BS5" s="37" t="s">
        <v>217</v>
      </c>
      <c r="BT5" s="37" t="s">
        <v>218</v>
      </c>
      <c r="BU5" s="37" t="s">
        <v>219</v>
      </c>
      <c r="BV5" s="37" t="s">
        <v>220</v>
      </c>
      <c r="BW5" s="37" t="s">
        <v>221</v>
      </c>
      <c r="BX5" s="102" t="s">
        <v>222</v>
      </c>
      <c r="BY5" s="102" t="s">
        <v>223</v>
      </c>
      <c r="BZ5" s="37" t="s">
        <v>224</v>
      </c>
      <c r="CA5" s="37" t="s">
        <v>70</v>
      </c>
      <c r="CB5" s="37" t="s">
        <v>213</v>
      </c>
      <c r="CC5" s="37" t="s">
        <v>214</v>
      </c>
      <c r="CD5" s="37" t="s">
        <v>215</v>
      </c>
      <c r="CE5" s="37" t="s">
        <v>216</v>
      </c>
      <c r="CF5" s="37" t="s">
        <v>217</v>
      </c>
      <c r="CG5" s="37" t="s">
        <v>218</v>
      </c>
      <c r="CH5" s="37" t="s">
        <v>219</v>
      </c>
      <c r="CI5" s="37" t="s">
        <v>225</v>
      </c>
      <c r="CJ5" s="37" t="s">
        <v>226</v>
      </c>
      <c r="CK5" s="37" t="s">
        <v>227</v>
      </c>
      <c r="CL5" s="37" t="s">
        <v>228</v>
      </c>
      <c r="CM5" s="37" t="s">
        <v>220</v>
      </c>
      <c r="CN5" s="37" t="s">
        <v>221</v>
      </c>
      <c r="CO5" s="102" t="s">
        <v>222</v>
      </c>
      <c r="CP5" s="102" t="s">
        <v>223</v>
      </c>
      <c r="CQ5" s="37" t="s">
        <v>229</v>
      </c>
      <c r="CR5" s="102" t="s">
        <v>70</v>
      </c>
      <c r="CS5" s="102" t="s">
        <v>230</v>
      </c>
      <c r="CT5" s="37" t="s">
        <v>231</v>
      </c>
      <c r="CU5" s="102" t="s">
        <v>70</v>
      </c>
      <c r="CV5" s="102" t="s">
        <v>230</v>
      </c>
      <c r="CW5" s="37" t="s">
        <v>232</v>
      </c>
      <c r="CX5" s="102" t="s">
        <v>233</v>
      </c>
      <c r="CY5" s="102" t="s">
        <v>234</v>
      </c>
      <c r="CZ5" s="36" t="s">
        <v>231</v>
      </c>
      <c r="DA5" s="102" t="s">
        <v>70</v>
      </c>
      <c r="DB5" s="102" t="s">
        <v>194</v>
      </c>
      <c r="DC5" s="102" t="s">
        <v>235</v>
      </c>
      <c r="DD5" s="37" t="s">
        <v>70</v>
      </c>
      <c r="DE5" s="37" t="s">
        <v>236</v>
      </c>
      <c r="DF5" s="37" t="s">
        <v>237</v>
      </c>
      <c r="DG5" s="148" t="s">
        <v>238</v>
      </c>
      <c r="DH5" s="37" t="s">
        <v>195</v>
      </c>
    </row>
    <row r="6" spans="1:112" ht="30.75" customHeight="1">
      <c r="A6" s="116"/>
      <c r="B6" s="112"/>
      <c r="C6" s="113"/>
      <c r="D6" s="113"/>
      <c r="E6" s="114"/>
      <c r="F6" s="114"/>
      <c r="G6" s="117" t="s">
        <v>239</v>
      </c>
      <c r="H6" s="117" t="s">
        <v>240</v>
      </c>
      <c r="I6" s="117" t="s">
        <v>241</v>
      </c>
      <c r="J6" s="117" t="s">
        <v>242</v>
      </c>
      <c r="K6" s="117" t="s">
        <v>243</v>
      </c>
      <c r="L6" s="117" t="s">
        <v>244</v>
      </c>
      <c r="M6" s="117" t="s">
        <v>245</v>
      </c>
      <c r="N6" s="117" t="s">
        <v>246</v>
      </c>
      <c r="O6" s="117" t="s">
        <v>247</v>
      </c>
      <c r="P6" s="117" t="s">
        <v>248</v>
      </c>
      <c r="Q6" s="117" t="s">
        <v>249</v>
      </c>
      <c r="R6" s="117" t="s">
        <v>250</v>
      </c>
      <c r="S6" s="117" t="s">
        <v>251</v>
      </c>
      <c r="T6" s="117" t="s">
        <v>252</v>
      </c>
      <c r="U6" s="117" t="s">
        <v>253</v>
      </c>
      <c r="V6" s="117" t="s">
        <v>254</v>
      </c>
      <c r="W6" s="117" t="s">
        <v>255</v>
      </c>
      <c r="X6" s="117" t="s">
        <v>256</v>
      </c>
      <c r="Y6" s="117" t="s">
        <v>257</v>
      </c>
      <c r="Z6" s="117" t="s">
        <v>258</v>
      </c>
      <c r="AA6" s="117" t="s">
        <v>259</v>
      </c>
      <c r="AB6" s="117" t="s">
        <v>260</v>
      </c>
      <c r="AC6" s="117" t="s">
        <v>261</v>
      </c>
      <c r="AD6" s="117" t="s">
        <v>262</v>
      </c>
      <c r="AE6" s="117" t="s">
        <v>263</v>
      </c>
      <c r="AF6" s="117" t="s">
        <v>264</v>
      </c>
      <c r="AG6" s="117" t="s">
        <v>265</v>
      </c>
      <c r="AH6" s="117" t="s">
        <v>266</v>
      </c>
      <c r="AI6" s="117" t="s">
        <v>267</v>
      </c>
      <c r="AJ6" s="117" t="s">
        <v>201</v>
      </c>
      <c r="AK6" s="117" t="s">
        <v>202</v>
      </c>
      <c r="AL6" s="118" t="s">
        <v>208</v>
      </c>
      <c r="AM6" s="117"/>
      <c r="AN6" s="117" t="s">
        <v>268</v>
      </c>
      <c r="AO6" s="117" t="s">
        <v>214</v>
      </c>
      <c r="AP6" s="117" t="s">
        <v>215</v>
      </c>
      <c r="AQ6" s="117" t="s">
        <v>216</v>
      </c>
      <c r="AR6" s="117" t="s">
        <v>217</v>
      </c>
      <c r="AS6" s="117" t="s">
        <v>269</v>
      </c>
      <c r="AT6" s="117" t="s">
        <v>270</v>
      </c>
      <c r="AU6" s="115" t="s">
        <v>271</v>
      </c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2"/>
      <c r="BH6" s="42"/>
      <c r="BI6" s="42"/>
      <c r="BJ6" s="42"/>
      <c r="BK6" s="42"/>
      <c r="BL6" s="42"/>
      <c r="BM6" s="42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65"/>
      <c r="BY6" s="65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65"/>
      <c r="CP6" s="65"/>
      <c r="CQ6" s="43"/>
      <c r="CR6" s="65"/>
      <c r="CS6" s="65"/>
      <c r="CT6" s="43"/>
      <c r="CU6" s="65"/>
      <c r="CV6" s="65"/>
      <c r="CW6" s="43"/>
      <c r="CX6" s="65"/>
      <c r="CY6" s="65"/>
      <c r="CZ6" s="42"/>
      <c r="DA6" s="65"/>
      <c r="DB6" s="65"/>
      <c r="DC6" s="65"/>
      <c r="DD6" s="37"/>
      <c r="DE6" s="37"/>
      <c r="DF6" s="37"/>
      <c r="DG6" s="148"/>
      <c r="DH6" s="37"/>
    </row>
    <row r="7" spans="1:112" s="74" customFormat="1" ht="12.75" customHeight="1">
      <c r="A7" s="116"/>
      <c r="B7" s="119"/>
      <c r="C7" s="120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33" t="s">
        <v>272</v>
      </c>
      <c r="AM7" s="133" t="s">
        <v>273</v>
      </c>
      <c r="AN7" s="121"/>
      <c r="AO7" s="121"/>
      <c r="AP7" s="121"/>
      <c r="AQ7" s="121"/>
      <c r="AR7" s="121"/>
      <c r="AS7" s="121"/>
      <c r="AT7" s="121"/>
      <c r="AU7" s="115"/>
      <c r="AV7" s="42">
        <v>44</v>
      </c>
      <c r="AW7" s="42">
        <v>45</v>
      </c>
      <c r="AX7" s="42">
        <v>46</v>
      </c>
      <c r="AY7" s="42">
        <v>47</v>
      </c>
      <c r="AZ7" s="42">
        <v>48</v>
      </c>
      <c r="BA7" s="42">
        <v>49</v>
      </c>
      <c r="BB7" s="42">
        <v>50</v>
      </c>
      <c r="BC7" s="42">
        <v>51</v>
      </c>
      <c r="BD7" s="42">
        <v>52</v>
      </c>
      <c r="BE7" s="42">
        <v>53</v>
      </c>
      <c r="BF7" s="42">
        <v>54</v>
      </c>
      <c r="BG7" s="42">
        <v>55</v>
      </c>
      <c r="BH7" s="42">
        <v>56</v>
      </c>
      <c r="BI7" s="42">
        <v>57</v>
      </c>
      <c r="BJ7" s="42">
        <v>58</v>
      </c>
      <c r="BK7" s="42">
        <v>59</v>
      </c>
      <c r="BL7" s="42">
        <v>60</v>
      </c>
      <c r="BM7" s="42">
        <v>61</v>
      </c>
      <c r="BN7" s="42">
        <v>62</v>
      </c>
      <c r="BO7" s="42">
        <v>63</v>
      </c>
      <c r="BP7" s="42">
        <v>64</v>
      </c>
      <c r="BQ7" s="42">
        <v>65</v>
      </c>
      <c r="BR7" s="42">
        <v>66</v>
      </c>
      <c r="BS7" s="42">
        <v>67</v>
      </c>
      <c r="BT7" s="42">
        <v>68</v>
      </c>
      <c r="BU7" s="42">
        <v>69</v>
      </c>
      <c r="BV7" s="42">
        <v>70</v>
      </c>
      <c r="BW7" s="42">
        <v>71</v>
      </c>
      <c r="BX7" s="42">
        <v>72</v>
      </c>
      <c r="BY7" s="42">
        <v>72</v>
      </c>
      <c r="BZ7" s="42">
        <v>74</v>
      </c>
      <c r="CA7" s="42">
        <v>75</v>
      </c>
      <c r="CB7" s="42">
        <v>76</v>
      </c>
      <c r="CC7" s="42">
        <v>77</v>
      </c>
      <c r="CD7" s="42">
        <v>78</v>
      </c>
      <c r="CE7" s="42">
        <v>79</v>
      </c>
      <c r="CF7" s="42">
        <v>80</v>
      </c>
      <c r="CG7" s="42">
        <v>81</v>
      </c>
      <c r="CH7" s="42">
        <v>82</v>
      </c>
      <c r="CI7" s="42">
        <v>83</v>
      </c>
      <c r="CJ7" s="42">
        <v>84</v>
      </c>
      <c r="CK7" s="42">
        <v>85</v>
      </c>
      <c r="CL7" s="42">
        <v>86</v>
      </c>
      <c r="CM7" s="42">
        <v>87</v>
      </c>
      <c r="CN7" s="42">
        <v>88</v>
      </c>
      <c r="CO7" s="42">
        <v>89</v>
      </c>
      <c r="CP7" s="42">
        <v>90</v>
      </c>
      <c r="CQ7" s="42">
        <v>91</v>
      </c>
      <c r="CR7" s="42">
        <v>92</v>
      </c>
      <c r="CS7" s="42">
        <v>93</v>
      </c>
      <c r="CT7" s="42">
        <v>94</v>
      </c>
      <c r="CU7" s="42">
        <v>95</v>
      </c>
      <c r="CV7" s="42">
        <v>96</v>
      </c>
      <c r="CW7" s="42">
        <v>97</v>
      </c>
      <c r="CX7" s="42">
        <v>98</v>
      </c>
      <c r="CY7" s="42">
        <v>99</v>
      </c>
      <c r="CZ7" s="42">
        <v>100</v>
      </c>
      <c r="DA7" s="42">
        <v>101</v>
      </c>
      <c r="DB7" s="42">
        <v>102</v>
      </c>
      <c r="DC7" s="42">
        <v>103</v>
      </c>
      <c r="DD7" s="37">
        <v>104</v>
      </c>
      <c r="DE7" s="37">
        <v>105</v>
      </c>
      <c r="DF7" s="37">
        <v>106</v>
      </c>
      <c r="DG7" s="37">
        <v>107</v>
      </c>
      <c r="DH7" s="37">
        <v>108</v>
      </c>
    </row>
    <row r="8" spans="1:112" ht="19.5" customHeight="1">
      <c r="A8" s="122"/>
      <c r="B8" s="120"/>
      <c r="C8" s="120"/>
      <c r="D8" s="120"/>
      <c r="E8" s="121"/>
      <c r="F8" s="121">
        <f>G8+R8+AI8+AN8+AS8</f>
        <v>6140501</v>
      </c>
      <c r="G8" s="121">
        <f aca="true" t="shared" si="0" ref="G8:AU8">SUM(G9:G67)</f>
        <v>2254777</v>
      </c>
      <c r="H8" s="121">
        <f t="shared" si="0"/>
        <v>695820</v>
      </c>
      <c r="I8" s="121">
        <f t="shared" si="0"/>
        <v>548388</v>
      </c>
      <c r="J8" s="121">
        <f t="shared" si="0"/>
        <v>150000</v>
      </c>
      <c r="K8" s="121">
        <f t="shared" si="0"/>
        <v>239352</v>
      </c>
      <c r="L8" s="121">
        <f t="shared" si="0"/>
        <v>271056</v>
      </c>
      <c r="M8" s="121">
        <f t="shared" si="0"/>
        <v>0</v>
      </c>
      <c r="N8" s="121">
        <f t="shared" si="0"/>
        <v>112814</v>
      </c>
      <c r="O8" s="121">
        <f t="shared" si="0"/>
        <v>7425</v>
      </c>
      <c r="P8" s="121">
        <f t="shared" si="0"/>
        <v>166066</v>
      </c>
      <c r="Q8" s="121">
        <f t="shared" si="0"/>
        <v>63856</v>
      </c>
      <c r="R8" s="121">
        <f t="shared" si="0"/>
        <v>888584</v>
      </c>
      <c r="S8" s="121">
        <f t="shared" si="0"/>
        <v>197000</v>
      </c>
      <c r="T8" s="121">
        <f t="shared" si="0"/>
        <v>10000</v>
      </c>
      <c r="U8" s="121">
        <f t="shared" si="0"/>
        <v>6300</v>
      </c>
      <c r="V8" s="121">
        <f t="shared" si="0"/>
        <v>40000</v>
      </c>
      <c r="W8" s="121">
        <f t="shared" si="0"/>
        <v>28000</v>
      </c>
      <c r="X8" s="121">
        <f t="shared" si="0"/>
        <v>251000</v>
      </c>
      <c r="Y8" s="121">
        <f t="shared" si="0"/>
        <v>20000</v>
      </c>
      <c r="Z8" s="121">
        <f t="shared" si="0"/>
        <v>10000</v>
      </c>
      <c r="AA8" s="121">
        <f t="shared" si="0"/>
        <v>20000</v>
      </c>
      <c r="AB8" s="121">
        <f t="shared" si="0"/>
        <v>15000</v>
      </c>
      <c r="AC8" s="121">
        <f t="shared" si="0"/>
        <v>28000</v>
      </c>
      <c r="AD8" s="121">
        <f t="shared" si="0"/>
        <v>2000</v>
      </c>
      <c r="AE8" s="121">
        <f t="shared" si="0"/>
        <v>13182</v>
      </c>
      <c r="AF8" s="121">
        <f t="shared" si="0"/>
        <v>24352</v>
      </c>
      <c r="AG8" s="121">
        <f t="shared" si="0"/>
        <v>64000</v>
      </c>
      <c r="AH8" s="121">
        <f t="shared" si="0"/>
        <v>159750</v>
      </c>
      <c r="AI8" s="121">
        <f t="shared" si="0"/>
        <v>1902140</v>
      </c>
      <c r="AJ8" s="121">
        <f t="shared" si="0"/>
        <v>12720</v>
      </c>
      <c r="AK8" s="121">
        <f t="shared" si="0"/>
        <v>1879420</v>
      </c>
      <c r="AL8" s="121">
        <f t="shared" si="0"/>
        <v>0</v>
      </c>
      <c r="AM8" s="121">
        <f t="shared" si="0"/>
        <v>10000</v>
      </c>
      <c r="AN8" s="121">
        <f t="shared" si="0"/>
        <v>145000</v>
      </c>
      <c r="AO8" s="121">
        <f t="shared" si="0"/>
        <v>30000</v>
      </c>
      <c r="AP8" s="121">
        <f t="shared" si="0"/>
        <v>0</v>
      </c>
      <c r="AQ8" s="121">
        <f t="shared" si="0"/>
        <v>70000</v>
      </c>
      <c r="AR8" s="121">
        <f t="shared" si="0"/>
        <v>45000</v>
      </c>
      <c r="AS8" s="121">
        <f t="shared" si="0"/>
        <v>950000</v>
      </c>
      <c r="AT8" s="121">
        <f t="shared" si="0"/>
        <v>880000</v>
      </c>
      <c r="AU8" s="115">
        <f t="shared" si="0"/>
        <v>70000</v>
      </c>
      <c r="AV8" s="136" t="s">
        <v>267</v>
      </c>
      <c r="AW8" s="136" t="s">
        <v>198</v>
      </c>
      <c r="AX8" s="136" t="s">
        <v>199</v>
      </c>
      <c r="AY8" s="136" t="s">
        <v>274</v>
      </c>
      <c r="AZ8" s="136" t="s">
        <v>201</v>
      </c>
      <c r="BA8" s="136" t="s">
        <v>202</v>
      </c>
      <c r="BB8" s="136" t="s">
        <v>203</v>
      </c>
      <c r="BC8" s="136" t="s">
        <v>204</v>
      </c>
      <c r="BD8" s="136" t="s">
        <v>205</v>
      </c>
      <c r="BE8" s="136" t="s">
        <v>206</v>
      </c>
      <c r="BF8" s="136" t="s">
        <v>207</v>
      </c>
      <c r="BG8" s="136" t="s">
        <v>272</v>
      </c>
      <c r="BH8" s="136" t="s">
        <v>273</v>
      </c>
      <c r="BI8" s="136" t="s">
        <v>275</v>
      </c>
      <c r="BJ8" s="136" t="s">
        <v>209</v>
      </c>
      <c r="BK8" s="136" t="s">
        <v>210</v>
      </c>
      <c r="BL8" s="136" t="s">
        <v>211</v>
      </c>
      <c r="BM8" s="136" t="s">
        <v>212</v>
      </c>
      <c r="BN8" s="136" t="s">
        <v>276</v>
      </c>
      <c r="BO8" s="136" t="s">
        <v>277</v>
      </c>
      <c r="BP8" s="136" t="s">
        <v>278</v>
      </c>
      <c r="BQ8" s="136" t="s">
        <v>279</v>
      </c>
      <c r="BR8" s="136" t="s">
        <v>280</v>
      </c>
      <c r="BS8" s="136" t="s">
        <v>281</v>
      </c>
      <c r="BT8" s="136" t="s">
        <v>282</v>
      </c>
      <c r="BU8" s="136" t="s">
        <v>283</v>
      </c>
      <c r="BV8" s="136" t="s">
        <v>284</v>
      </c>
      <c r="BW8" s="136" t="s">
        <v>285</v>
      </c>
      <c r="BX8" s="136" t="s">
        <v>286</v>
      </c>
      <c r="BY8" s="136" t="s">
        <v>287</v>
      </c>
      <c r="BZ8" s="136" t="s">
        <v>288</v>
      </c>
      <c r="CA8" s="136" t="s">
        <v>268</v>
      </c>
      <c r="CB8" s="136" t="s">
        <v>213</v>
      </c>
      <c r="CC8" s="136" t="s">
        <v>214</v>
      </c>
      <c r="CD8" s="136" t="s">
        <v>215</v>
      </c>
      <c r="CE8" s="136" t="s">
        <v>216</v>
      </c>
      <c r="CF8" s="136" t="s">
        <v>217</v>
      </c>
      <c r="CG8" s="136" t="s">
        <v>218</v>
      </c>
      <c r="CH8" s="136" t="s">
        <v>219</v>
      </c>
      <c r="CI8" s="136" t="s">
        <v>225</v>
      </c>
      <c r="CJ8" s="136" t="s">
        <v>226</v>
      </c>
      <c r="CK8" s="136" t="s">
        <v>227</v>
      </c>
      <c r="CL8" s="136" t="s">
        <v>228</v>
      </c>
      <c r="CM8" s="136" t="s">
        <v>220</v>
      </c>
      <c r="CN8" s="136" t="s">
        <v>221</v>
      </c>
      <c r="CO8" s="136" t="s">
        <v>222</v>
      </c>
      <c r="CP8" s="136" t="s">
        <v>223</v>
      </c>
      <c r="CQ8" s="136" t="s">
        <v>229</v>
      </c>
      <c r="CR8" s="136" t="s">
        <v>289</v>
      </c>
      <c r="CS8" s="136" t="s">
        <v>290</v>
      </c>
      <c r="CT8" s="136" t="s">
        <v>291</v>
      </c>
      <c r="CU8" s="136" t="s">
        <v>292</v>
      </c>
      <c r="CV8" s="136" t="s">
        <v>230</v>
      </c>
      <c r="CW8" s="136" t="s">
        <v>232</v>
      </c>
      <c r="CX8" s="136" t="s">
        <v>233</v>
      </c>
      <c r="CY8" s="136" t="s">
        <v>234</v>
      </c>
      <c r="CZ8" s="136" t="s">
        <v>231</v>
      </c>
      <c r="DA8" s="136" t="s">
        <v>293</v>
      </c>
      <c r="DB8" s="136" t="s">
        <v>294</v>
      </c>
      <c r="DC8" s="136" t="s">
        <v>235</v>
      </c>
      <c r="DD8" s="149" t="s">
        <v>269</v>
      </c>
      <c r="DE8" s="149" t="s">
        <v>295</v>
      </c>
      <c r="DF8" s="149" t="s">
        <v>237</v>
      </c>
      <c r="DG8" s="149" t="s">
        <v>238</v>
      </c>
      <c r="DH8" s="149" t="s">
        <v>271</v>
      </c>
    </row>
    <row r="9" spans="1:112" ht="19.5" customHeight="1">
      <c r="A9" s="123" t="s">
        <v>296</v>
      </c>
      <c r="B9" s="124">
        <v>1</v>
      </c>
      <c r="C9" s="125" t="s">
        <v>126</v>
      </c>
      <c r="D9" s="125" t="s">
        <v>297</v>
      </c>
      <c r="E9" s="126" t="s">
        <v>98</v>
      </c>
      <c r="F9" s="127">
        <v>13200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13200</v>
      </c>
      <c r="AJ9" s="127">
        <v>0</v>
      </c>
      <c r="AK9" s="127">
        <v>13200</v>
      </c>
      <c r="AL9" s="127">
        <v>0</v>
      </c>
      <c r="AM9" s="127">
        <v>0</v>
      </c>
      <c r="AN9" s="127"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v>0</v>
      </c>
      <c r="AU9" s="137">
        <v>0</v>
      </c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50"/>
    </row>
    <row r="10" spans="1:112" ht="19.5" customHeight="1">
      <c r="A10" s="123"/>
      <c r="B10" s="124">
        <v>3</v>
      </c>
      <c r="C10" s="125" t="s">
        <v>126</v>
      </c>
      <c r="D10" s="125" t="s">
        <v>298</v>
      </c>
      <c r="E10" s="126" t="s">
        <v>99</v>
      </c>
      <c r="F10" s="127">
        <v>190300</v>
      </c>
      <c r="G10" s="127">
        <v>50000</v>
      </c>
      <c r="H10" s="127">
        <v>0</v>
      </c>
      <c r="I10" s="127">
        <v>0</v>
      </c>
      <c r="J10" s="127">
        <v>50000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75300</v>
      </c>
      <c r="S10" s="127">
        <v>10000</v>
      </c>
      <c r="T10" s="127">
        <v>5000</v>
      </c>
      <c r="U10" s="127">
        <v>1300</v>
      </c>
      <c r="V10" s="127">
        <v>40000</v>
      </c>
      <c r="W10" s="127">
        <v>0</v>
      </c>
      <c r="X10" s="127">
        <v>19000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65000</v>
      </c>
      <c r="AO10" s="127">
        <v>20000</v>
      </c>
      <c r="AP10" s="127">
        <v>0</v>
      </c>
      <c r="AQ10" s="127">
        <v>0</v>
      </c>
      <c r="AR10" s="127">
        <v>45000</v>
      </c>
      <c r="AS10" s="127">
        <v>0</v>
      </c>
      <c r="AT10" s="127">
        <v>0</v>
      </c>
      <c r="AU10" s="137">
        <v>0</v>
      </c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51"/>
    </row>
    <row r="11" spans="1:112" ht="19.5" customHeight="1">
      <c r="A11" s="123"/>
      <c r="B11" s="124">
        <v>4</v>
      </c>
      <c r="C11" s="125" t="s">
        <v>126</v>
      </c>
      <c r="D11" s="125" t="s">
        <v>299</v>
      </c>
      <c r="E11" s="126" t="s">
        <v>100</v>
      </c>
      <c r="F11" s="127">
        <v>39600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39600</v>
      </c>
      <c r="AJ11" s="127">
        <v>0</v>
      </c>
      <c r="AK11" s="127">
        <v>39600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v>0</v>
      </c>
      <c r="AU11" s="137">
        <v>0</v>
      </c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51"/>
    </row>
    <row r="12" spans="1:112" ht="19.5" customHeight="1">
      <c r="A12" s="123"/>
      <c r="B12" s="124">
        <v>5</v>
      </c>
      <c r="C12" s="125" t="s">
        <v>126</v>
      </c>
      <c r="D12" s="125" t="s">
        <v>300</v>
      </c>
      <c r="E12" s="126" t="s">
        <v>101</v>
      </c>
      <c r="F12" s="127">
        <v>12720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12720</v>
      </c>
      <c r="AJ12" s="127">
        <v>12720</v>
      </c>
      <c r="AK12" s="127">
        <v>0</v>
      </c>
      <c r="AL12" s="127">
        <v>0</v>
      </c>
      <c r="AM12" s="127">
        <v>0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7">
        <v>0</v>
      </c>
      <c r="AT12" s="127">
        <v>0</v>
      </c>
      <c r="AU12" s="137">
        <v>0</v>
      </c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51"/>
    </row>
    <row r="13" spans="1:112" ht="19.5" customHeight="1">
      <c r="A13" s="123"/>
      <c r="B13" s="124">
        <v>6</v>
      </c>
      <c r="C13" s="125" t="s">
        <v>126</v>
      </c>
      <c r="D13" s="125" t="s">
        <v>301</v>
      </c>
      <c r="E13" s="126" t="s">
        <v>100</v>
      </c>
      <c r="F13" s="127">
        <v>169560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169560</v>
      </c>
      <c r="AJ13" s="127">
        <v>0</v>
      </c>
      <c r="AK13" s="127">
        <v>169560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7">
        <v>0</v>
      </c>
      <c r="AT13" s="127">
        <v>0</v>
      </c>
      <c r="AU13" s="140">
        <v>0</v>
      </c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51"/>
    </row>
    <row r="14" spans="1:112" ht="19.5" customHeight="1">
      <c r="A14" s="123"/>
      <c r="B14" s="124">
        <v>7</v>
      </c>
      <c r="C14" s="125" t="s">
        <v>126</v>
      </c>
      <c r="D14" s="125" t="s">
        <v>302</v>
      </c>
      <c r="E14" s="126" t="s">
        <v>102</v>
      </c>
      <c r="F14" s="127">
        <v>163200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163200</v>
      </c>
      <c r="AJ14" s="127">
        <v>0</v>
      </c>
      <c r="AK14" s="127">
        <v>163200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0</v>
      </c>
      <c r="AS14" s="127">
        <v>0</v>
      </c>
      <c r="AT14" s="127">
        <v>0</v>
      </c>
      <c r="AU14" s="140">
        <v>0</v>
      </c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51"/>
    </row>
    <row r="15" spans="1:112" ht="19.5" customHeight="1">
      <c r="A15" s="123"/>
      <c r="B15" s="124">
        <v>8</v>
      </c>
      <c r="C15" s="125" t="s">
        <v>126</v>
      </c>
      <c r="D15" s="125" t="s">
        <v>303</v>
      </c>
      <c r="E15" s="126" t="s">
        <v>102</v>
      </c>
      <c r="F15" s="127">
        <v>80000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80000</v>
      </c>
      <c r="AT15" s="127">
        <v>80000</v>
      </c>
      <c r="AU15" s="140">
        <v>0</v>
      </c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51"/>
    </row>
    <row r="16" spans="1:112" ht="19.5" customHeight="1">
      <c r="A16" s="123"/>
      <c r="B16" s="124">
        <v>9</v>
      </c>
      <c r="C16" s="125" t="s">
        <v>126</v>
      </c>
      <c r="D16" s="125" t="s">
        <v>304</v>
      </c>
      <c r="E16" s="126" t="s">
        <v>100</v>
      </c>
      <c r="F16" s="127">
        <v>800000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800000</v>
      </c>
      <c r="AT16" s="127">
        <v>800000</v>
      </c>
      <c r="AU16" s="140">
        <v>0</v>
      </c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51"/>
    </row>
    <row r="17" spans="1:112" ht="19.5" customHeight="1">
      <c r="A17" s="123"/>
      <c r="B17" s="124">
        <v>10</v>
      </c>
      <c r="C17" s="125" t="s">
        <v>126</v>
      </c>
      <c r="D17" s="125" t="s">
        <v>305</v>
      </c>
      <c r="E17" s="126" t="s">
        <v>100</v>
      </c>
      <c r="F17" s="127">
        <v>1378860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1378860</v>
      </c>
      <c r="AJ17" s="127">
        <v>0</v>
      </c>
      <c r="AK17" s="127">
        <v>1378860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40">
        <v>0</v>
      </c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51"/>
    </row>
    <row r="18" spans="1:47" ht="12.75" customHeight="1">
      <c r="A18" s="123"/>
      <c r="B18" s="124">
        <v>11</v>
      </c>
      <c r="C18" s="125" t="s">
        <v>126</v>
      </c>
      <c r="D18" s="125" t="s">
        <v>306</v>
      </c>
      <c r="E18" s="126" t="s">
        <v>103</v>
      </c>
      <c r="F18" s="127">
        <v>66000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66000</v>
      </c>
      <c r="AJ18" s="127">
        <v>0</v>
      </c>
      <c r="AK18" s="127">
        <v>66000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40">
        <v>0</v>
      </c>
    </row>
    <row r="19" spans="1:47" ht="12.75" customHeight="1">
      <c r="A19" s="123"/>
      <c r="B19" s="124">
        <v>12</v>
      </c>
      <c r="C19" s="125" t="s">
        <v>127</v>
      </c>
      <c r="D19" s="125" t="s">
        <v>307</v>
      </c>
      <c r="E19" s="126" t="s">
        <v>98</v>
      </c>
      <c r="F19" s="127">
        <v>2400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2400</v>
      </c>
      <c r="AJ19" s="127">
        <v>0</v>
      </c>
      <c r="AK19" s="127">
        <v>2400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40">
        <v>0</v>
      </c>
    </row>
    <row r="20" spans="1:47" ht="12.75" customHeight="1">
      <c r="A20" s="123"/>
      <c r="B20" s="124">
        <v>13</v>
      </c>
      <c r="C20" s="125" t="s">
        <v>127</v>
      </c>
      <c r="D20" s="125" t="s">
        <v>308</v>
      </c>
      <c r="E20" s="126" t="s">
        <v>99</v>
      </c>
      <c r="F20" s="127">
        <v>18000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18000</v>
      </c>
      <c r="AJ20" s="127">
        <v>0</v>
      </c>
      <c r="AK20" s="127">
        <v>18000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40">
        <v>0</v>
      </c>
    </row>
    <row r="21" spans="1:47" ht="12.75" customHeight="1">
      <c r="A21" s="123"/>
      <c r="B21" s="124">
        <v>14</v>
      </c>
      <c r="C21" s="125" t="s">
        <v>127</v>
      </c>
      <c r="D21" s="125" t="s">
        <v>309</v>
      </c>
      <c r="E21" s="126" t="s">
        <v>104</v>
      </c>
      <c r="F21" s="127">
        <v>40000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40000</v>
      </c>
      <c r="AO21" s="127">
        <v>0</v>
      </c>
      <c r="AP21" s="127">
        <v>0</v>
      </c>
      <c r="AQ21" s="127">
        <v>40000</v>
      </c>
      <c r="AR21" s="127">
        <v>0</v>
      </c>
      <c r="AS21" s="127">
        <v>0</v>
      </c>
      <c r="AT21" s="127">
        <v>0</v>
      </c>
      <c r="AU21" s="140">
        <v>0</v>
      </c>
    </row>
    <row r="22" spans="1:47" ht="12.75" customHeight="1">
      <c r="A22" s="123"/>
      <c r="B22" s="124">
        <v>22</v>
      </c>
      <c r="C22" s="125" t="s">
        <v>127</v>
      </c>
      <c r="D22" s="125" t="s">
        <v>310</v>
      </c>
      <c r="E22" s="126" t="s">
        <v>105</v>
      </c>
      <c r="F22" s="127">
        <v>40000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40000</v>
      </c>
      <c r="S22" s="127">
        <v>20000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20000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40">
        <v>0</v>
      </c>
    </row>
    <row r="23" spans="1:47" ht="12.75" customHeight="1">
      <c r="A23" s="123"/>
      <c r="B23" s="124">
        <v>24</v>
      </c>
      <c r="C23" s="125" t="s">
        <v>127</v>
      </c>
      <c r="D23" s="125" t="s">
        <v>311</v>
      </c>
      <c r="E23" s="126" t="s">
        <v>106</v>
      </c>
      <c r="F23" s="127">
        <v>10000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10000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10000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40">
        <v>0</v>
      </c>
    </row>
    <row r="24" spans="1:47" ht="12.75" customHeight="1">
      <c r="A24" s="123"/>
      <c r="B24" s="124">
        <v>25</v>
      </c>
      <c r="C24" s="125" t="s">
        <v>127</v>
      </c>
      <c r="D24" s="125" t="s">
        <v>312</v>
      </c>
      <c r="E24" s="126" t="s">
        <v>107</v>
      </c>
      <c r="F24" s="127">
        <v>20000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20000</v>
      </c>
      <c r="S24" s="127">
        <v>10000</v>
      </c>
      <c r="T24" s="127">
        <v>0</v>
      </c>
      <c r="U24" s="127">
        <v>0</v>
      </c>
      <c r="V24" s="127">
        <v>0</v>
      </c>
      <c r="W24" s="127">
        <v>0</v>
      </c>
      <c r="X24" s="127">
        <v>5000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5000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40">
        <v>0</v>
      </c>
    </row>
    <row r="25" spans="1:47" ht="12.75" customHeight="1">
      <c r="A25" s="123"/>
      <c r="B25" s="124">
        <v>26</v>
      </c>
      <c r="C25" s="125" t="s">
        <v>127</v>
      </c>
      <c r="D25" s="125" t="s">
        <v>313</v>
      </c>
      <c r="E25" s="126" t="s">
        <v>107</v>
      </c>
      <c r="F25" s="127">
        <v>10000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10000</v>
      </c>
      <c r="S25" s="127">
        <v>10000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40">
        <v>0</v>
      </c>
    </row>
    <row r="26" spans="1:47" ht="12.75" customHeight="1">
      <c r="A26" s="123"/>
      <c r="B26" s="124">
        <v>27</v>
      </c>
      <c r="C26" s="125" t="s">
        <v>127</v>
      </c>
      <c r="D26" s="125" t="s">
        <v>314</v>
      </c>
      <c r="E26" s="126" t="s">
        <v>107</v>
      </c>
      <c r="F26" s="127">
        <v>20000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20000</v>
      </c>
      <c r="S26" s="127">
        <v>10000</v>
      </c>
      <c r="T26" s="127">
        <v>5000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5000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40">
        <v>0</v>
      </c>
    </row>
    <row r="27" spans="1:47" ht="12.75" customHeight="1">
      <c r="A27" s="123"/>
      <c r="B27" s="124">
        <v>28</v>
      </c>
      <c r="C27" s="125" t="s">
        <v>127</v>
      </c>
      <c r="D27" s="125" t="s">
        <v>315</v>
      </c>
      <c r="E27" s="126" t="s">
        <v>99</v>
      </c>
      <c r="F27" s="127">
        <v>5000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5000</v>
      </c>
      <c r="S27" s="127">
        <v>5000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40">
        <v>0</v>
      </c>
    </row>
    <row r="28" spans="1:47" ht="12.75" customHeight="1">
      <c r="A28" s="123"/>
      <c r="B28" s="124">
        <v>29</v>
      </c>
      <c r="C28" s="125" t="s">
        <v>127</v>
      </c>
      <c r="D28" s="125" t="s">
        <v>316</v>
      </c>
      <c r="E28" s="126" t="s">
        <v>108</v>
      </c>
      <c r="F28" s="127">
        <v>25000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25000</v>
      </c>
      <c r="S28" s="127">
        <v>10000</v>
      </c>
      <c r="T28" s="127">
        <v>0</v>
      </c>
      <c r="U28" s="127">
        <v>0</v>
      </c>
      <c r="V28" s="127">
        <v>0</v>
      </c>
      <c r="W28" s="127">
        <v>10000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5000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40">
        <v>0</v>
      </c>
    </row>
    <row r="29" spans="1:47" ht="12.75" customHeight="1">
      <c r="A29" s="123"/>
      <c r="B29" s="124">
        <v>30</v>
      </c>
      <c r="C29" s="125" t="s">
        <v>126</v>
      </c>
      <c r="D29" s="125" t="s">
        <v>317</v>
      </c>
      <c r="E29" s="126" t="s">
        <v>109</v>
      </c>
      <c r="F29" s="127">
        <v>100000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100000</v>
      </c>
      <c r="S29" s="127">
        <v>5000</v>
      </c>
      <c r="T29" s="127">
        <v>0</v>
      </c>
      <c r="U29" s="127">
        <v>5000</v>
      </c>
      <c r="V29" s="127">
        <v>0</v>
      </c>
      <c r="W29" s="127">
        <v>15000</v>
      </c>
      <c r="X29" s="127">
        <v>0</v>
      </c>
      <c r="Y29" s="127">
        <v>15000</v>
      </c>
      <c r="Z29" s="127">
        <v>10000</v>
      </c>
      <c r="AA29" s="127">
        <v>20000</v>
      </c>
      <c r="AB29" s="127">
        <v>0</v>
      </c>
      <c r="AC29" s="127">
        <v>28000</v>
      </c>
      <c r="AD29" s="127">
        <v>2000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40">
        <v>0</v>
      </c>
    </row>
    <row r="30" spans="1:47" ht="12.75" customHeight="1">
      <c r="A30" s="123"/>
      <c r="B30" s="124">
        <v>31</v>
      </c>
      <c r="C30" s="125" t="s">
        <v>126</v>
      </c>
      <c r="D30" s="125" t="s">
        <v>318</v>
      </c>
      <c r="E30" s="126" t="s">
        <v>99</v>
      </c>
      <c r="F30" s="127">
        <v>30000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30000</v>
      </c>
      <c r="AO30" s="127">
        <v>0</v>
      </c>
      <c r="AP30" s="127">
        <v>0</v>
      </c>
      <c r="AQ30" s="127">
        <v>30000</v>
      </c>
      <c r="AR30" s="127">
        <v>0</v>
      </c>
      <c r="AS30" s="127">
        <v>0</v>
      </c>
      <c r="AT30" s="127">
        <v>0</v>
      </c>
      <c r="AU30" s="140">
        <v>0</v>
      </c>
    </row>
    <row r="31" spans="1:47" ht="12.75" customHeight="1">
      <c r="A31" s="123"/>
      <c r="B31" s="124">
        <v>32</v>
      </c>
      <c r="C31" s="125" t="s">
        <v>126</v>
      </c>
      <c r="D31" s="125" t="s">
        <v>319</v>
      </c>
      <c r="E31" s="126" t="s">
        <v>99</v>
      </c>
      <c r="F31" s="127">
        <v>100000</v>
      </c>
      <c r="G31" s="127">
        <v>100000</v>
      </c>
      <c r="H31" s="127">
        <v>0</v>
      </c>
      <c r="I31" s="127">
        <v>0</v>
      </c>
      <c r="J31" s="127">
        <v>100000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40">
        <v>0</v>
      </c>
    </row>
    <row r="32" spans="1:47" ht="12.75" customHeight="1">
      <c r="A32" s="123"/>
      <c r="B32" s="124">
        <v>34</v>
      </c>
      <c r="C32" s="125" t="s">
        <v>126</v>
      </c>
      <c r="D32" s="125" t="s">
        <v>320</v>
      </c>
      <c r="E32" s="126" t="s">
        <v>99</v>
      </c>
      <c r="F32" s="127">
        <v>100000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90000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90000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10000</v>
      </c>
      <c r="AJ32" s="127">
        <v>0</v>
      </c>
      <c r="AK32" s="127">
        <v>0</v>
      </c>
      <c r="AL32" s="127">
        <v>0</v>
      </c>
      <c r="AM32" s="127">
        <v>10000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>
        <v>0</v>
      </c>
      <c r="AT32" s="127">
        <v>0</v>
      </c>
      <c r="AU32" s="140">
        <v>0</v>
      </c>
    </row>
    <row r="33" spans="1:47" ht="12.75" customHeight="1">
      <c r="A33" s="123"/>
      <c r="B33" s="124">
        <v>35</v>
      </c>
      <c r="C33" s="125" t="s">
        <v>126</v>
      </c>
      <c r="D33" s="125" t="s">
        <v>321</v>
      </c>
      <c r="E33" s="126" t="s">
        <v>110</v>
      </c>
      <c r="F33" s="127">
        <v>28600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28600</v>
      </c>
      <c r="AJ33" s="127">
        <v>0</v>
      </c>
      <c r="AK33" s="127">
        <v>28600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0</v>
      </c>
      <c r="AT33" s="127">
        <v>0</v>
      </c>
      <c r="AU33" s="140">
        <v>0</v>
      </c>
    </row>
    <row r="34" spans="1:47" ht="12.75" customHeight="1">
      <c r="A34" s="123"/>
      <c r="B34" s="124">
        <v>36</v>
      </c>
      <c r="C34" s="125" t="s">
        <v>127</v>
      </c>
      <c r="D34" s="125" t="s">
        <v>322</v>
      </c>
      <c r="E34" s="126" t="s">
        <v>111</v>
      </c>
      <c r="F34" s="127">
        <v>30000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30000</v>
      </c>
      <c r="S34" s="127">
        <v>5000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7">
        <v>25000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R34" s="127">
        <v>0</v>
      </c>
      <c r="AS34" s="127">
        <v>0</v>
      </c>
      <c r="AT34" s="127">
        <v>0</v>
      </c>
      <c r="AU34" s="140">
        <v>0</v>
      </c>
    </row>
    <row r="35" spans="1:47" ht="12.75" customHeight="1">
      <c r="A35" s="123"/>
      <c r="B35" s="124">
        <v>38</v>
      </c>
      <c r="C35" s="125" t="s">
        <v>126</v>
      </c>
      <c r="D35" s="125" t="s">
        <v>236</v>
      </c>
      <c r="E35" s="126" t="s">
        <v>112</v>
      </c>
      <c r="F35" s="127">
        <v>70000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70000</v>
      </c>
      <c r="AT35" s="127">
        <v>0</v>
      </c>
      <c r="AU35" s="140">
        <v>70000</v>
      </c>
    </row>
    <row r="36" spans="1:47" ht="12.75" customHeight="1">
      <c r="A36" s="123"/>
      <c r="B36" s="124">
        <v>37</v>
      </c>
      <c r="C36" s="125" t="s">
        <v>126</v>
      </c>
      <c r="D36" s="125" t="s">
        <v>298</v>
      </c>
      <c r="E36" s="126" t="s">
        <v>99</v>
      </c>
      <c r="F36" s="127">
        <v>1357378</v>
      </c>
      <c r="G36" s="127">
        <v>1319844</v>
      </c>
      <c r="H36" s="127">
        <v>446484</v>
      </c>
      <c r="I36" s="127">
        <v>515124</v>
      </c>
      <c r="J36" s="127">
        <v>0</v>
      </c>
      <c r="K36" s="127">
        <v>0</v>
      </c>
      <c r="L36" s="127">
        <v>171635</v>
      </c>
      <c r="M36" s="127">
        <v>0</v>
      </c>
      <c r="N36" s="127">
        <v>78992</v>
      </c>
      <c r="O36" s="127">
        <v>0</v>
      </c>
      <c r="P36" s="127">
        <v>106413</v>
      </c>
      <c r="Q36" s="127">
        <v>1196</v>
      </c>
      <c r="R36" s="127">
        <v>37534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13182</v>
      </c>
      <c r="AF36" s="127">
        <v>24352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127">
        <v>0</v>
      </c>
      <c r="AU36" s="140">
        <v>0</v>
      </c>
    </row>
    <row r="37" spans="1:47" ht="12.75" customHeight="1">
      <c r="A37" s="123"/>
      <c r="B37" s="124">
        <v>15</v>
      </c>
      <c r="C37" s="125" t="s">
        <v>127</v>
      </c>
      <c r="D37" s="125" t="s">
        <v>323</v>
      </c>
      <c r="E37" s="126" t="s">
        <v>99</v>
      </c>
      <c r="F37" s="127">
        <v>5000</v>
      </c>
      <c r="G37" s="127">
        <v>5000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5000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R37" s="127">
        <v>0</v>
      </c>
      <c r="AS37" s="127">
        <v>0</v>
      </c>
      <c r="AT37" s="127">
        <v>0</v>
      </c>
      <c r="AU37" s="140">
        <v>0</v>
      </c>
    </row>
    <row r="38" spans="1:47" ht="12.75" customHeight="1">
      <c r="A38" s="123"/>
      <c r="B38" s="124">
        <v>16</v>
      </c>
      <c r="C38" s="125" t="s">
        <v>127</v>
      </c>
      <c r="D38" s="125" t="s">
        <v>324</v>
      </c>
      <c r="E38" s="126" t="s">
        <v>113</v>
      </c>
      <c r="F38" s="127">
        <v>5000</v>
      </c>
      <c r="G38" s="127">
        <v>5000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5000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7">
        <v>0</v>
      </c>
      <c r="AR38" s="127">
        <v>0</v>
      </c>
      <c r="AS38" s="127">
        <v>0</v>
      </c>
      <c r="AT38" s="127">
        <v>0</v>
      </c>
      <c r="AU38" s="140">
        <v>0</v>
      </c>
    </row>
    <row r="39" spans="1:47" ht="12.75" customHeight="1">
      <c r="A39" s="123"/>
      <c r="B39" s="124">
        <v>17</v>
      </c>
      <c r="C39" s="125" t="s">
        <v>127</v>
      </c>
      <c r="D39" s="125" t="s">
        <v>325</v>
      </c>
      <c r="E39" s="126" t="s">
        <v>114</v>
      </c>
      <c r="F39" s="127">
        <v>10000</v>
      </c>
      <c r="G39" s="127">
        <v>5000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5000</v>
      </c>
      <c r="R39" s="127">
        <v>5000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5000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R39" s="127">
        <v>0</v>
      </c>
      <c r="AS39" s="127">
        <v>0</v>
      </c>
      <c r="AT39" s="127">
        <v>0</v>
      </c>
      <c r="AU39" s="140">
        <v>0</v>
      </c>
    </row>
    <row r="40" spans="1:47" ht="12.75" customHeight="1">
      <c r="A40" s="123"/>
      <c r="B40" s="124">
        <v>18</v>
      </c>
      <c r="C40" s="125" t="s">
        <v>127</v>
      </c>
      <c r="D40" s="125" t="s">
        <v>326</v>
      </c>
      <c r="E40" s="126" t="s">
        <v>115</v>
      </c>
      <c r="F40" s="127">
        <v>10000</v>
      </c>
      <c r="G40" s="127">
        <v>5000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5000</v>
      </c>
      <c r="R40" s="127">
        <v>5000</v>
      </c>
      <c r="S40" s="127">
        <v>5000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0</v>
      </c>
      <c r="AN40" s="127">
        <v>0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7">
        <v>0</v>
      </c>
      <c r="AU40" s="140">
        <v>0</v>
      </c>
    </row>
    <row r="41" spans="1:47" ht="12.75" customHeight="1">
      <c r="A41" s="123"/>
      <c r="B41" s="124">
        <v>19</v>
      </c>
      <c r="C41" s="125" t="s">
        <v>127</v>
      </c>
      <c r="D41" s="125" t="s">
        <v>327</v>
      </c>
      <c r="E41" s="126" t="s">
        <v>107</v>
      </c>
      <c r="F41" s="127">
        <v>30000</v>
      </c>
      <c r="G41" s="127">
        <v>5000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5000</v>
      </c>
      <c r="R41" s="127">
        <v>25000</v>
      </c>
      <c r="S41" s="127">
        <v>20000</v>
      </c>
      <c r="T41" s="127">
        <v>0</v>
      </c>
      <c r="U41" s="127">
        <v>0</v>
      </c>
      <c r="V41" s="127">
        <v>0</v>
      </c>
      <c r="W41" s="127">
        <v>0</v>
      </c>
      <c r="X41" s="127">
        <v>5000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S41" s="127">
        <v>0</v>
      </c>
      <c r="AT41" s="127">
        <v>0</v>
      </c>
      <c r="AU41" s="140">
        <v>0</v>
      </c>
    </row>
    <row r="42" spans="1:47" ht="12.75" customHeight="1">
      <c r="A42" s="123"/>
      <c r="B42" s="124">
        <v>20</v>
      </c>
      <c r="C42" s="125" t="s">
        <v>127</v>
      </c>
      <c r="D42" s="125" t="s">
        <v>328</v>
      </c>
      <c r="E42" s="126" t="s">
        <v>99</v>
      </c>
      <c r="F42" s="127">
        <v>10000</v>
      </c>
      <c r="G42" s="127">
        <v>5000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5000</v>
      </c>
      <c r="R42" s="127">
        <v>5000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5000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R42" s="127">
        <v>0</v>
      </c>
      <c r="AS42" s="127">
        <v>0</v>
      </c>
      <c r="AT42" s="127">
        <v>0</v>
      </c>
      <c r="AU42" s="140">
        <v>0</v>
      </c>
    </row>
    <row r="43" spans="1:47" ht="12.75" customHeight="1">
      <c r="A43" s="123"/>
      <c r="B43" s="124">
        <v>23</v>
      </c>
      <c r="C43" s="125" t="s">
        <v>127</v>
      </c>
      <c r="D43" s="125" t="s">
        <v>329</v>
      </c>
      <c r="E43" s="126" t="s">
        <v>116</v>
      </c>
      <c r="F43" s="127">
        <v>10000</v>
      </c>
      <c r="G43" s="127">
        <v>5000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5000</v>
      </c>
      <c r="R43" s="127">
        <v>5000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5000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127">
        <v>0</v>
      </c>
      <c r="AG43" s="127">
        <v>0</v>
      </c>
      <c r="AH43" s="127">
        <v>0</v>
      </c>
      <c r="AI43" s="127">
        <v>0</v>
      </c>
      <c r="AJ43" s="127">
        <v>0</v>
      </c>
      <c r="AK43" s="127">
        <v>0</v>
      </c>
      <c r="AL43" s="127">
        <v>0</v>
      </c>
      <c r="AM43" s="127">
        <v>0</v>
      </c>
      <c r="AN43" s="127">
        <v>0</v>
      </c>
      <c r="AO43" s="127">
        <v>0</v>
      </c>
      <c r="AP43" s="127">
        <v>0</v>
      </c>
      <c r="AQ43" s="127">
        <v>0</v>
      </c>
      <c r="AR43" s="127">
        <v>0</v>
      </c>
      <c r="AS43" s="127">
        <v>0</v>
      </c>
      <c r="AT43" s="127">
        <v>0</v>
      </c>
      <c r="AU43" s="140">
        <v>0</v>
      </c>
    </row>
    <row r="44" spans="1:47" ht="12.75" customHeight="1">
      <c r="A44" s="123"/>
      <c r="B44" s="124">
        <v>21</v>
      </c>
      <c r="C44" s="125" t="s">
        <v>127</v>
      </c>
      <c r="D44" s="125" t="s">
        <v>330</v>
      </c>
      <c r="E44" s="126" t="s">
        <v>117</v>
      </c>
      <c r="F44" s="127">
        <v>60000</v>
      </c>
      <c r="G44" s="127">
        <v>10000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7">
        <v>10000</v>
      </c>
      <c r="R44" s="127">
        <v>50000</v>
      </c>
      <c r="S44" s="127">
        <v>10000</v>
      </c>
      <c r="T44" s="127">
        <v>0</v>
      </c>
      <c r="U44" s="127">
        <v>0</v>
      </c>
      <c r="V44" s="127">
        <v>0</v>
      </c>
      <c r="W44" s="127">
        <v>0</v>
      </c>
      <c r="X44" s="127">
        <v>20000</v>
      </c>
      <c r="Y44" s="127">
        <v>0</v>
      </c>
      <c r="Z44" s="127">
        <v>0</v>
      </c>
      <c r="AA44" s="127">
        <v>0</v>
      </c>
      <c r="AB44" s="127">
        <v>0</v>
      </c>
      <c r="AC44" s="127">
        <v>0</v>
      </c>
      <c r="AD44" s="127">
        <v>0</v>
      </c>
      <c r="AE44" s="127">
        <v>0</v>
      </c>
      <c r="AF44" s="127">
        <v>0</v>
      </c>
      <c r="AG44" s="127">
        <v>0</v>
      </c>
      <c r="AH44" s="127">
        <v>20000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7">
        <v>0</v>
      </c>
      <c r="AO44" s="127">
        <v>0</v>
      </c>
      <c r="AP44" s="127">
        <v>0</v>
      </c>
      <c r="AQ44" s="127">
        <v>0</v>
      </c>
      <c r="AR44" s="127">
        <v>0</v>
      </c>
      <c r="AS44" s="127">
        <v>0</v>
      </c>
      <c r="AT44" s="127">
        <v>0</v>
      </c>
      <c r="AU44" s="140">
        <v>0</v>
      </c>
    </row>
    <row r="45" spans="1:47" ht="12.75" customHeight="1">
      <c r="A45" s="123"/>
      <c r="B45" s="128">
        <v>33</v>
      </c>
      <c r="C45" s="129" t="s">
        <v>126</v>
      </c>
      <c r="D45" s="129" t="s">
        <v>331</v>
      </c>
      <c r="E45" s="130" t="s">
        <v>99</v>
      </c>
      <c r="F45" s="131">
        <v>30000</v>
      </c>
      <c r="G45" s="131">
        <v>10000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10000</v>
      </c>
      <c r="R45" s="131">
        <v>20000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31">
        <v>0</v>
      </c>
      <c r="Y45" s="131">
        <v>0</v>
      </c>
      <c r="Z45" s="131">
        <v>0</v>
      </c>
      <c r="AA45" s="131">
        <v>0</v>
      </c>
      <c r="AB45" s="131">
        <v>0</v>
      </c>
      <c r="AC45" s="131">
        <v>0</v>
      </c>
      <c r="AD45" s="131">
        <v>0</v>
      </c>
      <c r="AE45" s="131">
        <v>0</v>
      </c>
      <c r="AF45" s="131">
        <v>0</v>
      </c>
      <c r="AG45" s="131">
        <v>0</v>
      </c>
      <c r="AH45" s="131">
        <v>20000</v>
      </c>
      <c r="AI45" s="131">
        <v>0</v>
      </c>
      <c r="AJ45" s="131">
        <v>0</v>
      </c>
      <c r="AK45" s="131">
        <v>0</v>
      </c>
      <c r="AL45" s="131">
        <v>0</v>
      </c>
      <c r="AM45" s="131">
        <v>0</v>
      </c>
      <c r="AN45" s="131">
        <v>0</v>
      </c>
      <c r="AO45" s="131">
        <v>0</v>
      </c>
      <c r="AP45" s="131">
        <v>0</v>
      </c>
      <c r="AQ45" s="131">
        <v>0</v>
      </c>
      <c r="AR45" s="131">
        <v>0</v>
      </c>
      <c r="AS45" s="131">
        <v>0</v>
      </c>
      <c r="AT45" s="131">
        <v>0</v>
      </c>
      <c r="AU45" s="137">
        <v>0</v>
      </c>
    </row>
    <row r="46" spans="1:47" ht="12.75" customHeight="1">
      <c r="A46" s="123" t="s">
        <v>332</v>
      </c>
      <c r="B46" s="124">
        <v>2</v>
      </c>
      <c r="C46" s="125" t="s">
        <v>126</v>
      </c>
      <c r="D46" s="125" t="s">
        <v>126</v>
      </c>
      <c r="E46" s="126" t="s">
        <v>104</v>
      </c>
      <c r="F46" s="127">
        <v>30000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30000</v>
      </c>
      <c r="S46" s="127">
        <v>25000</v>
      </c>
      <c r="T46" s="127">
        <v>0</v>
      </c>
      <c r="U46" s="127">
        <v>0</v>
      </c>
      <c r="V46" s="127">
        <v>0</v>
      </c>
      <c r="W46" s="127">
        <v>0</v>
      </c>
      <c r="X46" s="127">
        <v>5000</v>
      </c>
      <c r="Y46" s="127">
        <v>0</v>
      </c>
      <c r="Z46" s="127">
        <v>0</v>
      </c>
      <c r="AA46" s="127">
        <v>0</v>
      </c>
      <c r="AB46" s="127">
        <v>0</v>
      </c>
      <c r="AC46" s="127">
        <v>0</v>
      </c>
      <c r="AD46" s="127">
        <v>0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0</v>
      </c>
      <c r="AP46" s="127">
        <v>0</v>
      </c>
      <c r="AQ46" s="127">
        <v>0</v>
      </c>
      <c r="AR46" s="127">
        <v>0</v>
      </c>
      <c r="AS46" s="127">
        <v>0</v>
      </c>
      <c r="AT46" s="127">
        <v>0</v>
      </c>
      <c r="AU46" s="140">
        <v>0</v>
      </c>
    </row>
    <row r="47" spans="1:47" ht="12.75" customHeight="1">
      <c r="A47" s="123"/>
      <c r="B47" s="124">
        <v>3</v>
      </c>
      <c r="C47" s="125" t="s">
        <v>126</v>
      </c>
      <c r="D47" s="125" t="s">
        <v>298</v>
      </c>
      <c r="E47" s="126" t="s">
        <v>118</v>
      </c>
      <c r="F47" s="127">
        <v>1737</v>
      </c>
      <c r="G47" s="127">
        <v>1737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1737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127">
        <v>0</v>
      </c>
      <c r="AC47" s="127">
        <v>0</v>
      </c>
      <c r="AD47" s="127">
        <v>0</v>
      </c>
      <c r="AE47" s="127">
        <v>0</v>
      </c>
      <c r="AF47" s="127">
        <v>0</v>
      </c>
      <c r="AG47" s="127">
        <v>0</v>
      </c>
      <c r="AH47" s="127">
        <v>0</v>
      </c>
      <c r="AI47" s="127">
        <v>0</v>
      </c>
      <c r="AJ47" s="127">
        <v>0</v>
      </c>
      <c r="AK47" s="127">
        <v>0</v>
      </c>
      <c r="AL47" s="127">
        <v>0</v>
      </c>
      <c r="AM47" s="127">
        <v>0</v>
      </c>
      <c r="AN47" s="127">
        <v>0</v>
      </c>
      <c r="AO47" s="127">
        <v>0</v>
      </c>
      <c r="AP47" s="127">
        <v>0</v>
      </c>
      <c r="AQ47" s="127">
        <v>0</v>
      </c>
      <c r="AR47" s="127">
        <v>0</v>
      </c>
      <c r="AS47" s="127">
        <v>0</v>
      </c>
      <c r="AT47" s="127">
        <v>0</v>
      </c>
      <c r="AU47" s="140">
        <v>0</v>
      </c>
    </row>
    <row r="48" spans="1:47" ht="12.75" customHeight="1">
      <c r="A48" s="123"/>
      <c r="B48" s="124">
        <v>4</v>
      </c>
      <c r="C48" s="125" t="s">
        <v>126</v>
      </c>
      <c r="D48" s="125" t="s">
        <v>298</v>
      </c>
      <c r="E48" s="126" t="s">
        <v>119</v>
      </c>
      <c r="F48" s="127">
        <v>1303</v>
      </c>
      <c r="G48" s="127">
        <v>1303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1303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127">
        <v>0</v>
      </c>
      <c r="AB48" s="127">
        <v>0</v>
      </c>
      <c r="AC48" s="127">
        <v>0</v>
      </c>
      <c r="AD48" s="127">
        <v>0</v>
      </c>
      <c r="AE48" s="127">
        <v>0</v>
      </c>
      <c r="AF48" s="127">
        <v>0</v>
      </c>
      <c r="AG48" s="127">
        <v>0</v>
      </c>
      <c r="AH48" s="127">
        <v>0</v>
      </c>
      <c r="AI48" s="127">
        <v>0</v>
      </c>
      <c r="AJ48" s="127">
        <v>0</v>
      </c>
      <c r="AK48" s="127">
        <v>0</v>
      </c>
      <c r="AL48" s="127">
        <v>0</v>
      </c>
      <c r="AM48" s="127">
        <v>0</v>
      </c>
      <c r="AN48" s="127">
        <v>0</v>
      </c>
      <c r="AO48" s="127">
        <v>0</v>
      </c>
      <c r="AP48" s="127">
        <v>0</v>
      </c>
      <c r="AQ48" s="127">
        <v>0</v>
      </c>
      <c r="AR48" s="127">
        <v>0</v>
      </c>
      <c r="AS48" s="127">
        <v>0</v>
      </c>
      <c r="AT48" s="127">
        <v>0</v>
      </c>
      <c r="AU48" s="140">
        <v>0</v>
      </c>
    </row>
    <row r="49" spans="1:47" ht="12.75" customHeight="1">
      <c r="A49" s="123"/>
      <c r="B49" s="124">
        <v>5</v>
      </c>
      <c r="C49" s="125" t="s">
        <v>126</v>
      </c>
      <c r="D49" s="125" t="s">
        <v>298</v>
      </c>
      <c r="E49" s="126" t="s">
        <v>120</v>
      </c>
      <c r="F49" s="127">
        <v>1085</v>
      </c>
      <c r="G49" s="127">
        <v>1085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1085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127">
        <v>0</v>
      </c>
      <c r="AC49" s="127">
        <v>0</v>
      </c>
      <c r="AD49" s="127">
        <v>0</v>
      </c>
      <c r="AE49" s="127">
        <v>0</v>
      </c>
      <c r="AF49" s="127">
        <v>0</v>
      </c>
      <c r="AG49" s="127">
        <v>0</v>
      </c>
      <c r="AH49" s="127">
        <v>0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0</v>
      </c>
      <c r="AR49" s="127">
        <v>0</v>
      </c>
      <c r="AS49" s="127">
        <v>0</v>
      </c>
      <c r="AT49" s="127">
        <v>0</v>
      </c>
      <c r="AU49" s="140">
        <v>0</v>
      </c>
    </row>
    <row r="50" spans="1:47" ht="12.75" customHeight="1">
      <c r="A50" s="123"/>
      <c r="B50" s="128">
        <v>1</v>
      </c>
      <c r="C50" s="129" t="s">
        <v>126</v>
      </c>
      <c r="D50" s="129" t="s">
        <v>298</v>
      </c>
      <c r="E50" s="130" t="s">
        <v>104</v>
      </c>
      <c r="F50" s="131">
        <v>411294</v>
      </c>
      <c r="G50" s="131">
        <v>387544</v>
      </c>
      <c r="H50" s="131">
        <v>135504</v>
      </c>
      <c r="I50" s="131">
        <v>18480</v>
      </c>
      <c r="J50" s="131">
        <v>0</v>
      </c>
      <c r="K50" s="131">
        <v>128448</v>
      </c>
      <c r="L50" s="131">
        <v>53726</v>
      </c>
      <c r="M50" s="131">
        <v>0</v>
      </c>
      <c r="N50" s="131">
        <v>18790</v>
      </c>
      <c r="O50" s="131">
        <v>0</v>
      </c>
      <c r="P50" s="131">
        <v>32236</v>
      </c>
      <c r="Q50" s="131">
        <v>360</v>
      </c>
      <c r="R50" s="131">
        <v>23750</v>
      </c>
      <c r="S50" s="131">
        <v>5000</v>
      </c>
      <c r="T50" s="131">
        <v>0</v>
      </c>
      <c r="U50" s="131">
        <v>0</v>
      </c>
      <c r="V50" s="131">
        <v>0</v>
      </c>
      <c r="W50" s="131">
        <v>0</v>
      </c>
      <c r="X50" s="131">
        <v>15000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31">
        <v>0</v>
      </c>
      <c r="AG50" s="131">
        <v>0</v>
      </c>
      <c r="AH50" s="131">
        <v>3750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1">
        <v>0</v>
      </c>
      <c r="AO50" s="131">
        <v>0</v>
      </c>
      <c r="AP50" s="131">
        <v>0</v>
      </c>
      <c r="AQ50" s="131">
        <v>0</v>
      </c>
      <c r="AR50" s="131">
        <v>0</v>
      </c>
      <c r="AS50" s="131">
        <v>0</v>
      </c>
      <c r="AT50" s="131">
        <v>0</v>
      </c>
      <c r="AU50" s="137">
        <v>0</v>
      </c>
    </row>
    <row r="51" spans="1:47" ht="12.75" customHeight="1">
      <c r="A51" s="123" t="s">
        <v>333</v>
      </c>
      <c r="B51" s="128">
        <v>1</v>
      </c>
      <c r="C51" s="129" t="s">
        <v>126</v>
      </c>
      <c r="D51" s="129" t="s">
        <v>126</v>
      </c>
      <c r="E51" s="130" t="s">
        <v>121</v>
      </c>
      <c r="F51" s="131">
        <v>35000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35000</v>
      </c>
      <c r="S51" s="131">
        <v>2000</v>
      </c>
      <c r="T51" s="131">
        <v>0</v>
      </c>
      <c r="U51" s="131">
        <v>0</v>
      </c>
      <c r="V51" s="131">
        <v>0</v>
      </c>
      <c r="W51" s="131">
        <v>0</v>
      </c>
      <c r="X51" s="131">
        <v>15000</v>
      </c>
      <c r="Y51" s="131">
        <v>0</v>
      </c>
      <c r="Z51" s="131">
        <v>0</v>
      </c>
      <c r="AA51" s="131">
        <v>0</v>
      </c>
      <c r="AB51" s="131">
        <v>0</v>
      </c>
      <c r="AC51" s="131">
        <v>0</v>
      </c>
      <c r="AD51" s="131">
        <v>0</v>
      </c>
      <c r="AE51" s="131">
        <v>0</v>
      </c>
      <c r="AF51" s="131">
        <v>0</v>
      </c>
      <c r="AG51" s="131">
        <v>8000</v>
      </c>
      <c r="AH51" s="131">
        <v>10000</v>
      </c>
      <c r="AI51" s="131">
        <v>0</v>
      </c>
      <c r="AJ51" s="131">
        <v>0</v>
      </c>
      <c r="AK51" s="131">
        <v>0</v>
      </c>
      <c r="AL51" s="131">
        <v>0</v>
      </c>
      <c r="AM51" s="131">
        <v>0</v>
      </c>
      <c r="AN51" s="131">
        <v>0</v>
      </c>
      <c r="AO51" s="131">
        <v>0</v>
      </c>
      <c r="AP51" s="131">
        <v>0</v>
      </c>
      <c r="AQ51" s="131">
        <v>0</v>
      </c>
      <c r="AR51" s="131">
        <v>0</v>
      </c>
      <c r="AS51" s="131">
        <v>0</v>
      </c>
      <c r="AT51" s="131">
        <v>0</v>
      </c>
      <c r="AU51" s="137">
        <v>0</v>
      </c>
    </row>
    <row r="52" spans="1:47" ht="12.75" customHeight="1">
      <c r="A52" s="123" t="s">
        <v>334</v>
      </c>
      <c r="B52" s="124">
        <v>2</v>
      </c>
      <c r="C52" s="125" t="s">
        <v>126</v>
      </c>
      <c r="D52" s="125" t="s">
        <v>331</v>
      </c>
      <c r="E52" s="126" t="s">
        <v>122</v>
      </c>
      <c r="F52" s="127">
        <v>30000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30000</v>
      </c>
      <c r="S52" s="127">
        <v>5000</v>
      </c>
      <c r="T52" s="127">
        <v>0</v>
      </c>
      <c r="U52" s="127">
        <v>0</v>
      </c>
      <c r="V52" s="127">
        <v>0</v>
      </c>
      <c r="W52" s="127">
        <v>0</v>
      </c>
      <c r="X52" s="127">
        <v>5000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7">
        <v>0</v>
      </c>
      <c r="AG52" s="127">
        <v>15000</v>
      </c>
      <c r="AH52" s="127">
        <v>5000</v>
      </c>
      <c r="AI52" s="127">
        <v>0</v>
      </c>
      <c r="AJ52" s="127">
        <v>0</v>
      </c>
      <c r="AK52" s="127">
        <v>0</v>
      </c>
      <c r="AL52" s="127">
        <v>0</v>
      </c>
      <c r="AM52" s="127">
        <v>0</v>
      </c>
      <c r="AN52" s="127">
        <v>0</v>
      </c>
      <c r="AO52" s="127">
        <v>0</v>
      </c>
      <c r="AP52" s="127">
        <v>0</v>
      </c>
      <c r="AQ52" s="127">
        <v>0</v>
      </c>
      <c r="AR52" s="127">
        <v>0</v>
      </c>
      <c r="AS52" s="127">
        <v>0</v>
      </c>
      <c r="AT52" s="127">
        <v>0</v>
      </c>
      <c r="AU52" s="140">
        <v>0</v>
      </c>
    </row>
    <row r="53" spans="1:47" ht="12.75" customHeight="1">
      <c r="A53" s="123"/>
      <c r="B53" s="124">
        <v>3</v>
      </c>
      <c r="C53" s="125" t="s">
        <v>126</v>
      </c>
      <c r="D53" s="125" t="s">
        <v>126</v>
      </c>
      <c r="E53" s="126" t="s">
        <v>122</v>
      </c>
      <c r="F53" s="127">
        <v>20000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20000</v>
      </c>
      <c r="S53" s="127">
        <v>10000</v>
      </c>
      <c r="T53" s="127">
        <v>0</v>
      </c>
      <c r="U53" s="127">
        <v>0</v>
      </c>
      <c r="V53" s="127">
        <v>0</v>
      </c>
      <c r="W53" s="127">
        <v>0</v>
      </c>
      <c r="X53" s="127">
        <v>0</v>
      </c>
      <c r="Y53" s="127">
        <v>0</v>
      </c>
      <c r="Z53" s="127">
        <v>0</v>
      </c>
      <c r="AA53" s="127">
        <v>0</v>
      </c>
      <c r="AB53" s="127">
        <v>0</v>
      </c>
      <c r="AC53" s="127">
        <v>0</v>
      </c>
      <c r="AD53" s="127">
        <v>0</v>
      </c>
      <c r="AE53" s="127">
        <v>0</v>
      </c>
      <c r="AF53" s="127">
        <v>0</v>
      </c>
      <c r="AG53" s="127">
        <v>10000</v>
      </c>
      <c r="AH53" s="127">
        <v>0</v>
      </c>
      <c r="AI53" s="127">
        <v>0</v>
      </c>
      <c r="AJ53" s="127">
        <v>0</v>
      </c>
      <c r="AK53" s="127">
        <v>0</v>
      </c>
      <c r="AL53" s="127">
        <v>0</v>
      </c>
      <c r="AM53" s="127">
        <v>0</v>
      </c>
      <c r="AN53" s="127">
        <v>0</v>
      </c>
      <c r="AO53" s="127">
        <v>0</v>
      </c>
      <c r="AP53" s="127">
        <v>0</v>
      </c>
      <c r="AQ53" s="127">
        <v>0</v>
      </c>
      <c r="AR53" s="127">
        <v>0</v>
      </c>
      <c r="AS53" s="127">
        <v>0</v>
      </c>
      <c r="AT53" s="127">
        <v>0</v>
      </c>
      <c r="AU53" s="140">
        <v>0</v>
      </c>
    </row>
    <row r="54" spans="1:47" ht="12.75" customHeight="1">
      <c r="A54" s="123"/>
      <c r="B54" s="124">
        <v>4</v>
      </c>
      <c r="C54" s="125" t="s">
        <v>126</v>
      </c>
      <c r="D54" s="125" t="s">
        <v>126</v>
      </c>
      <c r="E54" s="126" t="s">
        <v>118</v>
      </c>
      <c r="F54" s="127">
        <v>1042</v>
      </c>
      <c r="G54" s="127">
        <v>1042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1042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0</v>
      </c>
      <c r="AD54" s="127">
        <v>0</v>
      </c>
      <c r="AE54" s="127">
        <v>0</v>
      </c>
      <c r="AF54" s="127">
        <v>0</v>
      </c>
      <c r="AG54" s="127">
        <v>0</v>
      </c>
      <c r="AH54" s="127">
        <v>0</v>
      </c>
      <c r="AI54" s="127">
        <v>0</v>
      </c>
      <c r="AJ54" s="127">
        <v>0</v>
      </c>
      <c r="AK54" s="127">
        <v>0</v>
      </c>
      <c r="AL54" s="127">
        <v>0</v>
      </c>
      <c r="AM54" s="127">
        <v>0</v>
      </c>
      <c r="AN54" s="127">
        <v>0</v>
      </c>
      <c r="AO54" s="127">
        <v>0</v>
      </c>
      <c r="AP54" s="127">
        <v>0</v>
      </c>
      <c r="AQ54" s="127">
        <v>0</v>
      </c>
      <c r="AR54" s="127">
        <v>0</v>
      </c>
      <c r="AS54" s="127">
        <v>0</v>
      </c>
      <c r="AT54" s="127">
        <v>0</v>
      </c>
      <c r="AU54" s="140">
        <v>0</v>
      </c>
    </row>
    <row r="55" spans="1:47" ht="12.75" customHeight="1">
      <c r="A55" s="123"/>
      <c r="B55" s="124">
        <v>5</v>
      </c>
      <c r="C55" s="125" t="s">
        <v>126</v>
      </c>
      <c r="D55" s="125" t="s">
        <v>126</v>
      </c>
      <c r="E55" s="126" t="s">
        <v>119</v>
      </c>
      <c r="F55" s="127">
        <v>782</v>
      </c>
      <c r="G55" s="127">
        <v>782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782</v>
      </c>
      <c r="P55" s="127">
        <v>0</v>
      </c>
      <c r="Q55" s="127">
        <v>0</v>
      </c>
      <c r="R55" s="127">
        <v>0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0</v>
      </c>
      <c r="AD55" s="127">
        <v>0</v>
      </c>
      <c r="AE55" s="127">
        <v>0</v>
      </c>
      <c r="AF55" s="127">
        <v>0</v>
      </c>
      <c r="AG55" s="127">
        <v>0</v>
      </c>
      <c r="AH55" s="127">
        <v>0</v>
      </c>
      <c r="AI55" s="127">
        <v>0</v>
      </c>
      <c r="AJ55" s="127">
        <v>0</v>
      </c>
      <c r="AK55" s="127">
        <v>0</v>
      </c>
      <c r="AL55" s="127">
        <v>0</v>
      </c>
      <c r="AM55" s="127">
        <v>0</v>
      </c>
      <c r="AN55" s="127">
        <v>0</v>
      </c>
      <c r="AO55" s="127">
        <v>0</v>
      </c>
      <c r="AP55" s="127">
        <v>0</v>
      </c>
      <c r="AQ55" s="127">
        <v>0</v>
      </c>
      <c r="AR55" s="127">
        <v>0</v>
      </c>
      <c r="AS55" s="127">
        <v>0</v>
      </c>
      <c r="AT55" s="127">
        <v>0</v>
      </c>
      <c r="AU55" s="140">
        <v>0</v>
      </c>
    </row>
    <row r="56" spans="1:47" ht="12.75" customHeight="1">
      <c r="A56" s="123"/>
      <c r="B56" s="124">
        <v>6</v>
      </c>
      <c r="C56" s="125" t="s">
        <v>126</v>
      </c>
      <c r="D56" s="125" t="s">
        <v>126</v>
      </c>
      <c r="E56" s="126" t="s">
        <v>120</v>
      </c>
      <c r="F56" s="127">
        <v>651</v>
      </c>
      <c r="G56" s="127">
        <v>651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651</v>
      </c>
      <c r="P56" s="127">
        <v>0</v>
      </c>
      <c r="Q56" s="127">
        <v>0</v>
      </c>
      <c r="R56" s="127">
        <v>0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27">
        <v>0</v>
      </c>
      <c r="AR56" s="127">
        <v>0</v>
      </c>
      <c r="AS56" s="127">
        <v>0</v>
      </c>
      <c r="AT56" s="127">
        <v>0</v>
      </c>
      <c r="AU56" s="140">
        <v>0</v>
      </c>
    </row>
    <row r="57" spans="1:47" ht="12.75" customHeight="1">
      <c r="A57" s="123"/>
      <c r="B57" s="128">
        <v>1</v>
      </c>
      <c r="C57" s="129" t="s">
        <v>126</v>
      </c>
      <c r="D57" s="129" t="s">
        <v>335</v>
      </c>
      <c r="E57" s="130" t="s">
        <v>122</v>
      </c>
      <c r="F57" s="131">
        <v>264645</v>
      </c>
      <c r="G57" s="131">
        <v>250395</v>
      </c>
      <c r="H57" s="131">
        <v>86052</v>
      </c>
      <c r="I57" s="131">
        <v>11088</v>
      </c>
      <c r="J57" s="131">
        <v>0</v>
      </c>
      <c r="K57" s="131">
        <v>85884</v>
      </c>
      <c r="L57" s="131">
        <v>34948</v>
      </c>
      <c r="M57" s="131">
        <v>0</v>
      </c>
      <c r="N57" s="131">
        <v>11274</v>
      </c>
      <c r="O57" s="131">
        <v>0</v>
      </c>
      <c r="P57" s="131">
        <v>20969</v>
      </c>
      <c r="Q57" s="131">
        <v>180</v>
      </c>
      <c r="R57" s="131">
        <v>14250</v>
      </c>
      <c r="S57" s="131">
        <v>0</v>
      </c>
      <c r="T57" s="131">
        <v>0</v>
      </c>
      <c r="U57" s="131">
        <v>0</v>
      </c>
      <c r="V57" s="131">
        <v>0</v>
      </c>
      <c r="W57" s="131">
        <v>0</v>
      </c>
      <c r="X57" s="131">
        <v>10000</v>
      </c>
      <c r="Y57" s="131">
        <v>0</v>
      </c>
      <c r="Z57" s="131">
        <v>0</v>
      </c>
      <c r="AA57" s="131">
        <v>0</v>
      </c>
      <c r="AB57" s="131">
        <v>0</v>
      </c>
      <c r="AC57" s="131">
        <v>0</v>
      </c>
      <c r="AD57" s="131">
        <v>0</v>
      </c>
      <c r="AE57" s="131">
        <v>0</v>
      </c>
      <c r="AF57" s="131">
        <v>0</v>
      </c>
      <c r="AG57" s="131">
        <v>0</v>
      </c>
      <c r="AH57" s="131">
        <v>4250</v>
      </c>
      <c r="AI57" s="131">
        <v>0</v>
      </c>
      <c r="AJ57" s="131">
        <v>0</v>
      </c>
      <c r="AK57" s="131">
        <v>0</v>
      </c>
      <c r="AL57" s="131">
        <v>0</v>
      </c>
      <c r="AM57" s="131">
        <v>0</v>
      </c>
      <c r="AN57" s="131">
        <v>0</v>
      </c>
      <c r="AO57" s="131">
        <v>0</v>
      </c>
      <c r="AP57" s="131">
        <v>0</v>
      </c>
      <c r="AQ57" s="131">
        <v>0</v>
      </c>
      <c r="AR57" s="131">
        <v>0</v>
      </c>
      <c r="AS57" s="131">
        <v>0</v>
      </c>
      <c r="AT57" s="131">
        <v>0</v>
      </c>
      <c r="AU57" s="137">
        <v>0</v>
      </c>
    </row>
    <row r="58" spans="1:47" ht="12.75" customHeight="1">
      <c r="A58" s="123" t="s">
        <v>336</v>
      </c>
      <c r="B58" s="124">
        <v>2</v>
      </c>
      <c r="C58" s="125" t="s">
        <v>126</v>
      </c>
      <c r="D58" s="125" t="s">
        <v>337</v>
      </c>
      <c r="E58" s="126" t="s">
        <v>123</v>
      </c>
      <c r="F58" s="127">
        <v>50000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40000</v>
      </c>
      <c r="S58" s="127">
        <v>15000</v>
      </c>
      <c r="T58" s="127">
        <v>0</v>
      </c>
      <c r="U58" s="127">
        <v>0</v>
      </c>
      <c r="V58" s="127">
        <v>0</v>
      </c>
      <c r="W58" s="127">
        <v>3000</v>
      </c>
      <c r="X58" s="127">
        <v>8000</v>
      </c>
      <c r="Y58" s="127">
        <v>5000</v>
      </c>
      <c r="Z58" s="127">
        <v>0</v>
      </c>
      <c r="AA58" s="127">
        <v>0</v>
      </c>
      <c r="AB58" s="127">
        <v>0</v>
      </c>
      <c r="AC58" s="127">
        <v>0</v>
      </c>
      <c r="AD58" s="127">
        <v>0</v>
      </c>
      <c r="AE58" s="127">
        <v>0</v>
      </c>
      <c r="AF58" s="127">
        <v>0</v>
      </c>
      <c r="AG58" s="127">
        <v>0</v>
      </c>
      <c r="AH58" s="127">
        <v>9000</v>
      </c>
      <c r="AI58" s="127">
        <v>0</v>
      </c>
      <c r="AJ58" s="127">
        <v>0</v>
      </c>
      <c r="AK58" s="127">
        <v>0</v>
      </c>
      <c r="AL58" s="127">
        <v>0</v>
      </c>
      <c r="AM58" s="127">
        <v>0</v>
      </c>
      <c r="AN58" s="127">
        <v>10000</v>
      </c>
      <c r="AO58" s="127">
        <v>10000</v>
      </c>
      <c r="AP58" s="127">
        <v>0</v>
      </c>
      <c r="AQ58" s="127">
        <v>0</v>
      </c>
      <c r="AR58" s="127">
        <v>0</v>
      </c>
      <c r="AS58" s="127">
        <v>0</v>
      </c>
      <c r="AT58" s="127">
        <v>0</v>
      </c>
      <c r="AU58" s="140">
        <v>0</v>
      </c>
    </row>
    <row r="59" spans="1:47" ht="12.75" customHeight="1">
      <c r="A59" s="123"/>
      <c r="B59" s="124">
        <v>3</v>
      </c>
      <c r="C59" s="125" t="s">
        <v>126</v>
      </c>
      <c r="D59" s="125" t="s">
        <v>338</v>
      </c>
      <c r="E59" s="126" t="s">
        <v>118</v>
      </c>
      <c r="F59" s="127">
        <v>347</v>
      </c>
      <c r="G59" s="127">
        <v>347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347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0</v>
      </c>
      <c r="AF59" s="127">
        <v>0</v>
      </c>
      <c r="AG59" s="127">
        <v>0</v>
      </c>
      <c r="AH59" s="127">
        <v>0</v>
      </c>
      <c r="AI59" s="127">
        <v>0</v>
      </c>
      <c r="AJ59" s="127">
        <v>0</v>
      </c>
      <c r="AK59" s="127">
        <v>0</v>
      </c>
      <c r="AL59" s="127">
        <v>0</v>
      </c>
      <c r="AM59" s="127">
        <v>0</v>
      </c>
      <c r="AN59" s="127">
        <v>0</v>
      </c>
      <c r="AO59" s="127">
        <v>0</v>
      </c>
      <c r="AP59" s="127">
        <v>0</v>
      </c>
      <c r="AQ59" s="127">
        <v>0</v>
      </c>
      <c r="AR59" s="127">
        <v>0</v>
      </c>
      <c r="AS59" s="127">
        <v>0</v>
      </c>
      <c r="AT59" s="127">
        <v>0</v>
      </c>
      <c r="AU59" s="140">
        <v>0</v>
      </c>
    </row>
    <row r="60" spans="1:47" ht="12.75" customHeight="1">
      <c r="A60" s="123"/>
      <c r="B60" s="124">
        <v>4</v>
      </c>
      <c r="C60" s="125" t="s">
        <v>126</v>
      </c>
      <c r="D60" s="125" t="s">
        <v>338</v>
      </c>
      <c r="E60" s="126" t="s">
        <v>119</v>
      </c>
      <c r="F60" s="127">
        <v>261</v>
      </c>
      <c r="G60" s="127">
        <v>261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261</v>
      </c>
      <c r="P60" s="127">
        <v>0</v>
      </c>
      <c r="Q60" s="127">
        <v>0</v>
      </c>
      <c r="R60" s="127">
        <v>0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127">
        <v>0</v>
      </c>
      <c r="AC60" s="127">
        <v>0</v>
      </c>
      <c r="AD60" s="127">
        <v>0</v>
      </c>
      <c r="AE60" s="127">
        <v>0</v>
      </c>
      <c r="AF60" s="127">
        <v>0</v>
      </c>
      <c r="AG60" s="127">
        <v>0</v>
      </c>
      <c r="AH60" s="127">
        <v>0</v>
      </c>
      <c r="AI60" s="127">
        <v>0</v>
      </c>
      <c r="AJ60" s="127">
        <v>0</v>
      </c>
      <c r="AK60" s="127">
        <v>0</v>
      </c>
      <c r="AL60" s="127">
        <v>0</v>
      </c>
      <c r="AM60" s="127">
        <v>0</v>
      </c>
      <c r="AN60" s="127">
        <v>0</v>
      </c>
      <c r="AO60" s="127">
        <v>0</v>
      </c>
      <c r="AP60" s="127">
        <v>0</v>
      </c>
      <c r="AQ60" s="127">
        <v>0</v>
      </c>
      <c r="AR60" s="127">
        <v>0</v>
      </c>
      <c r="AS60" s="127">
        <v>0</v>
      </c>
      <c r="AT60" s="127">
        <v>0</v>
      </c>
      <c r="AU60" s="140">
        <v>0</v>
      </c>
    </row>
    <row r="61" spans="1:47" ht="12.75" customHeight="1">
      <c r="A61" s="123"/>
      <c r="B61" s="124">
        <v>5</v>
      </c>
      <c r="C61" s="125" t="s">
        <v>126</v>
      </c>
      <c r="D61" s="125" t="s">
        <v>338</v>
      </c>
      <c r="E61" s="126" t="s">
        <v>120</v>
      </c>
      <c r="F61" s="127">
        <v>217</v>
      </c>
      <c r="G61" s="127">
        <v>217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217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127">
        <v>0</v>
      </c>
      <c r="AC61" s="127">
        <v>0</v>
      </c>
      <c r="AD61" s="127">
        <v>0</v>
      </c>
      <c r="AE61" s="127">
        <v>0</v>
      </c>
      <c r="AF61" s="127">
        <v>0</v>
      </c>
      <c r="AG61" s="127">
        <v>0</v>
      </c>
      <c r="AH61" s="127">
        <v>0</v>
      </c>
      <c r="AI61" s="127">
        <v>0</v>
      </c>
      <c r="AJ61" s="127">
        <v>0</v>
      </c>
      <c r="AK61" s="127">
        <v>0</v>
      </c>
      <c r="AL61" s="127">
        <v>0</v>
      </c>
      <c r="AM61" s="127">
        <v>0</v>
      </c>
      <c r="AN61" s="127">
        <v>0</v>
      </c>
      <c r="AO61" s="127">
        <v>0</v>
      </c>
      <c r="AP61" s="127">
        <v>0</v>
      </c>
      <c r="AQ61" s="127">
        <v>0</v>
      </c>
      <c r="AR61" s="127">
        <v>0</v>
      </c>
      <c r="AS61" s="127">
        <v>0</v>
      </c>
      <c r="AT61" s="127">
        <v>0</v>
      </c>
      <c r="AU61" s="140">
        <v>0</v>
      </c>
    </row>
    <row r="62" spans="1:47" ht="12.75" customHeight="1">
      <c r="A62" s="123"/>
      <c r="B62" s="128">
        <v>1</v>
      </c>
      <c r="C62" s="129" t="s">
        <v>126</v>
      </c>
      <c r="D62" s="129" t="s">
        <v>338</v>
      </c>
      <c r="E62" s="130" t="s">
        <v>123</v>
      </c>
      <c r="F62" s="131">
        <v>82319</v>
      </c>
      <c r="G62" s="131">
        <v>77569</v>
      </c>
      <c r="H62" s="131">
        <v>27780</v>
      </c>
      <c r="I62" s="131">
        <v>3696</v>
      </c>
      <c r="J62" s="131">
        <v>0</v>
      </c>
      <c r="K62" s="131">
        <v>25020</v>
      </c>
      <c r="L62" s="131">
        <v>10747</v>
      </c>
      <c r="M62" s="131">
        <v>0</v>
      </c>
      <c r="N62" s="131">
        <v>3758</v>
      </c>
      <c r="O62" s="131">
        <v>0</v>
      </c>
      <c r="P62" s="131">
        <v>6448</v>
      </c>
      <c r="Q62" s="131">
        <v>120</v>
      </c>
      <c r="R62" s="131">
        <v>4750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  <c r="AA62" s="131">
        <v>0</v>
      </c>
      <c r="AB62" s="131">
        <v>0</v>
      </c>
      <c r="AC62" s="131">
        <v>0</v>
      </c>
      <c r="AD62" s="131">
        <v>0</v>
      </c>
      <c r="AE62" s="131">
        <v>0</v>
      </c>
      <c r="AF62" s="131">
        <v>0</v>
      </c>
      <c r="AG62" s="131">
        <v>0</v>
      </c>
      <c r="AH62" s="131">
        <v>4750</v>
      </c>
      <c r="AI62" s="131">
        <v>0</v>
      </c>
      <c r="AJ62" s="131">
        <v>0</v>
      </c>
      <c r="AK62" s="131">
        <v>0</v>
      </c>
      <c r="AL62" s="131">
        <v>0</v>
      </c>
      <c r="AM62" s="131">
        <v>0</v>
      </c>
      <c r="AN62" s="131">
        <v>0</v>
      </c>
      <c r="AO62" s="131">
        <v>0</v>
      </c>
      <c r="AP62" s="131">
        <v>0</v>
      </c>
      <c r="AQ62" s="131">
        <v>0</v>
      </c>
      <c r="AR62" s="131">
        <v>0</v>
      </c>
      <c r="AS62" s="131">
        <v>0</v>
      </c>
      <c r="AT62" s="131">
        <v>0</v>
      </c>
      <c r="AU62" s="137">
        <v>0</v>
      </c>
    </row>
    <row r="63" spans="1:47" ht="12.75" customHeight="1">
      <c r="A63" s="123" t="s">
        <v>339</v>
      </c>
      <c r="B63" s="128">
        <v>1</v>
      </c>
      <c r="C63" s="129" t="s">
        <v>126</v>
      </c>
      <c r="D63" s="129" t="s">
        <v>331</v>
      </c>
      <c r="E63" s="130" t="s">
        <v>124</v>
      </c>
      <c r="F63" s="131">
        <v>10000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0</v>
      </c>
      <c r="R63" s="131">
        <v>10000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1">
        <v>3000</v>
      </c>
      <c r="Y63" s="131">
        <v>0</v>
      </c>
      <c r="Z63" s="131">
        <v>0</v>
      </c>
      <c r="AA63" s="131">
        <v>0</v>
      </c>
      <c r="AB63" s="131">
        <v>0</v>
      </c>
      <c r="AC63" s="131">
        <v>0</v>
      </c>
      <c r="AD63" s="131">
        <v>0</v>
      </c>
      <c r="AE63" s="131">
        <v>0</v>
      </c>
      <c r="AF63" s="131">
        <v>0</v>
      </c>
      <c r="AG63" s="131">
        <v>7000</v>
      </c>
      <c r="AH63" s="131">
        <v>0</v>
      </c>
      <c r="AI63" s="131">
        <v>0</v>
      </c>
      <c r="AJ63" s="131">
        <v>0</v>
      </c>
      <c r="AK63" s="131">
        <v>0</v>
      </c>
      <c r="AL63" s="131">
        <v>0</v>
      </c>
      <c r="AM63" s="131">
        <v>0</v>
      </c>
      <c r="AN63" s="131">
        <v>0</v>
      </c>
      <c r="AO63" s="131">
        <v>0</v>
      </c>
      <c r="AP63" s="131">
        <v>0</v>
      </c>
      <c r="AQ63" s="131">
        <v>0</v>
      </c>
      <c r="AR63" s="131">
        <v>0</v>
      </c>
      <c r="AS63" s="131">
        <v>0</v>
      </c>
      <c r="AT63" s="131">
        <v>0</v>
      </c>
      <c r="AU63" s="137">
        <v>0</v>
      </c>
    </row>
    <row r="64" spans="1:47" ht="12.75" customHeight="1">
      <c r="A64" s="123" t="s">
        <v>340</v>
      </c>
      <c r="B64" s="124">
        <v>2</v>
      </c>
      <c r="C64" s="125" t="s">
        <v>126</v>
      </c>
      <c r="D64" s="125" t="s">
        <v>126</v>
      </c>
      <c r="E64" s="126" t="s">
        <v>123</v>
      </c>
      <c r="F64" s="127">
        <v>27000</v>
      </c>
      <c r="G64" s="127">
        <v>2000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7">
        <v>2000</v>
      </c>
      <c r="R64" s="127">
        <v>25000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25000</v>
      </c>
      <c r="Y64" s="127">
        <v>0</v>
      </c>
      <c r="Z64" s="127">
        <v>0</v>
      </c>
      <c r="AA64" s="127">
        <v>0</v>
      </c>
      <c r="AB64" s="127">
        <v>0</v>
      </c>
      <c r="AC64" s="127">
        <v>0</v>
      </c>
      <c r="AD64" s="127">
        <v>0</v>
      </c>
      <c r="AE64" s="127">
        <v>0</v>
      </c>
      <c r="AF64" s="127">
        <v>0</v>
      </c>
      <c r="AG64" s="127">
        <v>0</v>
      </c>
      <c r="AH64" s="127">
        <v>0</v>
      </c>
      <c r="AI64" s="127">
        <v>0</v>
      </c>
      <c r="AJ64" s="127">
        <v>0</v>
      </c>
      <c r="AK64" s="127">
        <v>0</v>
      </c>
      <c r="AL64" s="127">
        <v>0</v>
      </c>
      <c r="AM64" s="127">
        <v>0</v>
      </c>
      <c r="AN64" s="127">
        <v>0</v>
      </c>
      <c r="AO64" s="127">
        <v>0</v>
      </c>
      <c r="AP64" s="127">
        <v>0</v>
      </c>
      <c r="AQ64" s="127">
        <v>0</v>
      </c>
      <c r="AR64" s="127">
        <v>0</v>
      </c>
      <c r="AS64" s="127">
        <v>0</v>
      </c>
      <c r="AT64" s="127">
        <v>0</v>
      </c>
      <c r="AU64" s="140">
        <v>0</v>
      </c>
    </row>
    <row r="65" spans="1:47" ht="12.75" customHeight="1">
      <c r="A65" s="123"/>
      <c r="B65" s="128">
        <v>1</v>
      </c>
      <c r="C65" s="129" t="s">
        <v>126</v>
      </c>
      <c r="D65" s="129" t="s">
        <v>331</v>
      </c>
      <c r="E65" s="130" t="s">
        <v>123</v>
      </c>
      <c r="F65" s="131">
        <v>53000</v>
      </c>
      <c r="G65" s="131">
        <v>5000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5000</v>
      </c>
      <c r="R65" s="131">
        <v>48000</v>
      </c>
      <c r="S65" s="131">
        <v>15000</v>
      </c>
      <c r="T65" s="131">
        <v>0</v>
      </c>
      <c r="U65" s="131">
        <v>0</v>
      </c>
      <c r="V65" s="131">
        <v>0</v>
      </c>
      <c r="W65" s="131">
        <v>0</v>
      </c>
      <c r="X65" s="131">
        <v>0</v>
      </c>
      <c r="Y65" s="131">
        <v>0</v>
      </c>
      <c r="Z65" s="131">
        <v>0</v>
      </c>
      <c r="AA65" s="131">
        <v>0</v>
      </c>
      <c r="AB65" s="131">
        <v>15000</v>
      </c>
      <c r="AC65" s="131">
        <v>0</v>
      </c>
      <c r="AD65" s="131">
        <v>0</v>
      </c>
      <c r="AE65" s="131">
        <v>0</v>
      </c>
      <c r="AF65" s="131">
        <v>0</v>
      </c>
      <c r="AG65" s="131">
        <v>10000</v>
      </c>
      <c r="AH65" s="131">
        <v>8000</v>
      </c>
      <c r="AI65" s="131">
        <v>0</v>
      </c>
      <c r="AJ65" s="131">
        <v>0</v>
      </c>
      <c r="AK65" s="131">
        <v>0</v>
      </c>
      <c r="AL65" s="131">
        <v>0</v>
      </c>
      <c r="AM65" s="131">
        <v>0</v>
      </c>
      <c r="AN65" s="131">
        <v>0</v>
      </c>
      <c r="AO65" s="131">
        <v>0</v>
      </c>
      <c r="AP65" s="131">
        <v>0</v>
      </c>
      <c r="AQ65" s="131">
        <v>0</v>
      </c>
      <c r="AR65" s="131">
        <v>0</v>
      </c>
      <c r="AS65" s="131">
        <v>0</v>
      </c>
      <c r="AT65" s="131">
        <v>0</v>
      </c>
      <c r="AU65" s="137">
        <v>0</v>
      </c>
    </row>
    <row r="66" spans="1:47" ht="12.75" customHeight="1">
      <c r="A66" s="123" t="s">
        <v>341</v>
      </c>
      <c r="B66" s="128">
        <v>1</v>
      </c>
      <c r="C66" s="129" t="s">
        <v>126</v>
      </c>
      <c r="D66" s="129" t="s">
        <v>126</v>
      </c>
      <c r="E66" s="130" t="s">
        <v>124</v>
      </c>
      <c r="F66" s="131">
        <v>10000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10000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3000</v>
      </c>
      <c r="Y66" s="131">
        <v>0</v>
      </c>
      <c r="Z66" s="131">
        <v>0</v>
      </c>
      <c r="AA66" s="131">
        <v>0</v>
      </c>
      <c r="AB66" s="131">
        <v>0</v>
      </c>
      <c r="AC66" s="131">
        <v>0</v>
      </c>
      <c r="AD66" s="131">
        <v>0</v>
      </c>
      <c r="AE66" s="131">
        <v>0</v>
      </c>
      <c r="AF66" s="131">
        <v>0</v>
      </c>
      <c r="AG66" s="131">
        <v>7000</v>
      </c>
      <c r="AH66" s="131">
        <v>0</v>
      </c>
      <c r="AI66" s="131">
        <v>0</v>
      </c>
      <c r="AJ66" s="131">
        <v>0</v>
      </c>
      <c r="AK66" s="131">
        <v>0</v>
      </c>
      <c r="AL66" s="131">
        <v>0</v>
      </c>
      <c r="AM66" s="131">
        <v>0</v>
      </c>
      <c r="AN66" s="131">
        <v>0</v>
      </c>
      <c r="AO66" s="131">
        <v>0</v>
      </c>
      <c r="AP66" s="131">
        <v>0</v>
      </c>
      <c r="AQ66" s="131">
        <v>0</v>
      </c>
      <c r="AR66" s="131">
        <v>0</v>
      </c>
      <c r="AS66" s="131">
        <v>0</v>
      </c>
      <c r="AT66" s="131">
        <v>0</v>
      </c>
      <c r="AU66" s="137">
        <v>0</v>
      </c>
    </row>
    <row r="67" spans="1:47" ht="12.75" customHeight="1">
      <c r="A67" s="123" t="s">
        <v>342</v>
      </c>
      <c r="B67" s="128">
        <v>1</v>
      </c>
      <c r="C67" s="129" t="s">
        <v>126</v>
      </c>
      <c r="D67" s="129" t="s">
        <v>126</v>
      </c>
      <c r="E67" s="130" t="s">
        <v>105</v>
      </c>
      <c r="F67" s="131">
        <v>20000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20000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3000</v>
      </c>
      <c r="Y67" s="131">
        <v>0</v>
      </c>
      <c r="Z67" s="131">
        <v>0</v>
      </c>
      <c r="AA67" s="131">
        <v>0</v>
      </c>
      <c r="AB67" s="131">
        <v>0</v>
      </c>
      <c r="AC67" s="131">
        <v>0</v>
      </c>
      <c r="AD67" s="131">
        <v>0</v>
      </c>
      <c r="AE67" s="131">
        <v>0</v>
      </c>
      <c r="AF67" s="131">
        <v>0</v>
      </c>
      <c r="AG67" s="131">
        <v>7000</v>
      </c>
      <c r="AH67" s="131">
        <v>10000</v>
      </c>
      <c r="AI67" s="131">
        <v>0</v>
      </c>
      <c r="AJ67" s="131">
        <v>0</v>
      </c>
      <c r="AK67" s="131">
        <v>0</v>
      </c>
      <c r="AL67" s="131">
        <v>0</v>
      </c>
      <c r="AM67" s="131">
        <v>0</v>
      </c>
      <c r="AN67" s="131">
        <v>0</v>
      </c>
      <c r="AO67" s="131">
        <v>0</v>
      </c>
      <c r="AP67" s="131">
        <v>0</v>
      </c>
      <c r="AQ67" s="131">
        <v>0</v>
      </c>
      <c r="AR67" s="131">
        <v>0</v>
      </c>
      <c r="AS67" s="131">
        <v>0</v>
      </c>
      <c r="AT67" s="131">
        <v>0</v>
      </c>
      <c r="AU67" s="137">
        <v>0</v>
      </c>
    </row>
  </sheetData>
  <sheetProtection/>
  <mergeCells count="124">
    <mergeCell ref="A2:DH2"/>
    <mergeCell ref="B3:AU3"/>
    <mergeCell ref="F4:AU4"/>
    <mergeCell ref="G5:Q5"/>
    <mergeCell ref="R5:AH5"/>
    <mergeCell ref="AI5:AM5"/>
    <mergeCell ref="AN5:AR5"/>
    <mergeCell ref="AS5:AU5"/>
    <mergeCell ref="AL6:AM6"/>
    <mergeCell ref="A4:A8"/>
    <mergeCell ref="A9:A45"/>
    <mergeCell ref="A46:A50"/>
    <mergeCell ref="A52:A57"/>
    <mergeCell ref="A58:A62"/>
    <mergeCell ref="A64:A65"/>
    <mergeCell ref="B4:B7"/>
    <mergeCell ref="C4:C7"/>
    <mergeCell ref="D4:D7"/>
    <mergeCell ref="E4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N6:AN7"/>
    <mergeCell ref="AO6:AO7"/>
    <mergeCell ref="AP6:AP7"/>
    <mergeCell ref="AQ6:AQ7"/>
    <mergeCell ref="AR6:AR7"/>
    <mergeCell ref="AS6:AS7"/>
    <mergeCell ref="AT6:AT7"/>
    <mergeCell ref="AU6:AU7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52"/>
      <c r="B1" s="52"/>
      <c r="C1" s="53"/>
      <c r="D1" s="52"/>
      <c r="E1" s="52"/>
      <c r="F1" s="54" t="s">
        <v>343</v>
      </c>
      <c r="G1" s="70"/>
    </row>
    <row r="2" spans="1:7" ht="25.5" customHeight="1">
      <c r="A2" s="98" t="s">
        <v>344</v>
      </c>
      <c r="B2" s="99"/>
      <c r="C2" s="99"/>
      <c r="D2" s="99"/>
      <c r="E2" s="99"/>
      <c r="F2" s="99"/>
      <c r="G2" s="70"/>
    </row>
    <row r="3" spans="1:7" ht="19.5" customHeight="1">
      <c r="A3" s="100"/>
      <c r="B3" s="100"/>
      <c r="C3" s="100"/>
      <c r="D3" s="55"/>
      <c r="E3" s="55"/>
      <c r="F3" s="27" t="s">
        <v>2</v>
      </c>
      <c r="G3" s="70"/>
    </row>
    <row r="4" spans="1:7" ht="19.5" customHeight="1">
      <c r="A4" s="101" t="s">
        <v>345</v>
      </c>
      <c r="B4" s="101"/>
      <c r="C4" s="101"/>
      <c r="D4" s="37" t="s">
        <v>126</v>
      </c>
      <c r="E4" s="37"/>
      <c r="F4" s="37"/>
      <c r="G4" s="70"/>
    </row>
    <row r="5" spans="1:7" ht="19.5" customHeight="1">
      <c r="A5" s="32" t="s">
        <v>65</v>
      </c>
      <c r="B5" s="33"/>
      <c r="C5" s="37" t="s">
        <v>346</v>
      </c>
      <c r="D5" s="37" t="s">
        <v>55</v>
      </c>
      <c r="E5" s="31" t="s">
        <v>347</v>
      </c>
      <c r="F5" s="102" t="s">
        <v>348</v>
      </c>
      <c r="G5" s="70"/>
    </row>
    <row r="6" spans="1:7" ht="18" customHeight="1">
      <c r="A6" s="91" t="s">
        <v>75</v>
      </c>
      <c r="B6" s="91" t="s">
        <v>76</v>
      </c>
      <c r="C6" s="37"/>
      <c r="D6" s="37"/>
      <c r="E6" s="31"/>
      <c r="F6" s="102"/>
      <c r="G6" s="70"/>
    </row>
    <row r="7" spans="1:7" s="74" customFormat="1" ht="12.75" customHeight="1">
      <c r="A7" s="37" t="s">
        <v>78</v>
      </c>
      <c r="B7" s="37" t="s">
        <v>78</v>
      </c>
      <c r="C7" s="37" t="s">
        <v>78</v>
      </c>
      <c r="D7" s="37">
        <v>1</v>
      </c>
      <c r="E7" s="37">
        <v>2</v>
      </c>
      <c r="F7" s="37">
        <v>3</v>
      </c>
      <c r="G7" s="88"/>
    </row>
    <row r="8" spans="1:7" s="74" customFormat="1" ht="12.75" customHeight="1">
      <c r="A8" s="103"/>
      <c r="B8" s="103"/>
      <c r="C8" s="37" t="s">
        <v>174</v>
      </c>
      <c r="D8" s="104">
        <f>D9+D22+D40+D45+D49</f>
        <v>5780101</v>
      </c>
      <c r="E8" s="37"/>
      <c r="F8" s="37"/>
      <c r="G8" s="88"/>
    </row>
    <row r="9" spans="1:7" ht="19.5" customHeight="1">
      <c r="A9" s="45"/>
      <c r="B9" s="45"/>
      <c r="C9" s="69" t="s">
        <v>196</v>
      </c>
      <c r="D9" s="77">
        <f>E9+F9</f>
        <v>2209777</v>
      </c>
      <c r="E9" s="66">
        <f>SUM(E10:E21)</f>
        <v>2209777</v>
      </c>
      <c r="F9" s="66">
        <f>SUM(F10:F21)</f>
        <v>0</v>
      </c>
      <c r="G9" s="70"/>
    </row>
    <row r="10" spans="1:7" ht="19.5" customHeight="1">
      <c r="A10" s="45" t="s">
        <v>349</v>
      </c>
      <c r="B10" s="45" t="s">
        <v>350</v>
      </c>
      <c r="C10" s="69" t="s">
        <v>351</v>
      </c>
      <c r="D10" s="77">
        <f>E10+F10</f>
        <v>695820</v>
      </c>
      <c r="E10" s="105">
        <v>695820</v>
      </c>
      <c r="F10" s="79"/>
      <c r="G10" s="72"/>
    </row>
    <row r="11" spans="1:7" ht="19.5" customHeight="1">
      <c r="A11" s="45" t="s">
        <v>349</v>
      </c>
      <c r="B11" s="45" t="s">
        <v>352</v>
      </c>
      <c r="C11" s="69" t="s">
        <v>353</v>
      </c>
      <c r="D11" s="77">
        <f>E11+F11</f>
        <v>548388</v>
      </c>
      <c r="E11" s="106">
        <v>548388</v>
      </c>
      <c r="F11" s="79"/>
      <c r="G11" s="72"/>
    </row>
    <row r="12" spans="1:7" ht="19.5" customHeight="1">
      <c r="A12" s="45" t="s">
        <v>349</v>
      </c>
      <c r="B12" s="45" t="s">
        <v>354</v>
      </c>
      <c r="C12" s="69" t="s">
        <v>355</v>
      </c>
      <c r="D12" s="77">
        <f>E12+F12</f>
        <v>0</v>
      </c>
      <c r="E12" s="106">
        <v>0</v>
      </c>
      <c r="F12" s="79"/>
      <c r="G12" s="72"/>
    </row>
    <row r="13" spans="1:7" ht="19.5" customHeight="1">
      <c r="A13" s="45" t="s">
        <v>349</v>
      </c>
      <c r="B13" s="45" t="s">
        <v>356</v>
      </c>
      <c r="C13" s="69" t="s">
        <v>242</v>
      </c>
      <c r="D13" s="77">
        <f>E13</f>
        <v>150000</v>
      </c>
      <c r="E13" s="106">
        <v>150000</v>
      </c>
      <c r="F13" s="79"/>
      <c r="G13" s="72"/>
    </row>
    <row r="14" spans="1:7" ht="19.5" customHeight="1">
      <c r="A14" s="45" t="s">
        <v>349</v>
      </c>
      <c r="B14" s="45" t="s">
        <v>357</v>
      </c>
      <c r="C14" s="69" t="s">
        <v>358</v>
      </c>
      <c r="D14" s="77">
        <f aca="true" t="shared" si="0" ref="D14:D40">E14+F14</f>
        <v>239352</v>
      </c>
      <c r="E14" s="106">
        <v>239352</v>
      </c>
      <c r="F14" s="79"/>
      <c r="G14" s="72"/>
    </row>
    <row r="15" spans="1:7" ht="19.5" customHeight="1">
      <c r="A15" s="45" t="s">
        <v>349</v>
      </c>
      <c r="B15" s="45" t="s">
        <v>359</v>
      </c>
      <c r="C15" s="69" t="s">
        <v>360</v>
      </c>
      <c r="D15" s="77">
        <f t="shared" si="0"/>
        <v>271056</v>
      </c>
      <c r="E15" s="106">
        <v>271056</v>
      </c>
      <c r="F15" s="79"/>
      <c r="G15" s="72"/>
    </row>
    <row r="16" spans="1:7" ht="19.5" customHeight="1">
      <c r="A16" s="45" t="s">
        <v>349</v>
      </c>
      <c r="B16" s="45" t="s">
        <v>361</v>
      </c>
      <c r="C16" s="69" t="s">
        <v>362</v>
      </c>
      <c r="D16" s="77">
        <f t="shared" si="0"/>
        <v>0</v>
      </c>
      <c r="E16" s="106">
        <v>0</v>
      </c>
      <c r="F16" s="79"/>
      <c r="G16" s="72"/>
    </row>
    <row r="17" spans="1:7" ht="19.5" customHeight="1">
      <c r="A17" s="45" t="s">
        <v>349</v>
      </c>
      <c r="B17" s="45" t="s">
        <v>92</v>
      </c>
      <c r="C17" s="69" t="s">
        <v>363</v>
      </c>
      <c r="D17" s="77">
        <f t="shared" si="0"/>
        <v>112814</v>
      </c>
      <c r="E17" s="106">
        <v>112814</v>
      </c>
      <c r="F17" s="79"/>
      <c r="G17" s="72"/>
    </row>
    <row r="18" spans="1:7" ht="19.5" customHeight="1">
      <c r="A18" s="45" t="s">
        <v>349</v>
      </c>
      <c r="B18" s="45" t="s">
        <v>93</v>
      </c>
      <c r="C18" s="69" t="s">
        <v>364</v>
      </c>
      <c r="D18" s="77">
        <f t="shared" si="0"/>
        <v>0</v>
      </c>
      <c r="E18" s="106">
        <v>0</v>
      </c>
      <c r="F18" s="79"/>
      <c r="G18" s="72"/>
    </row>
    <row r="19" spans="1:7" ht="19.5" customHeight="1">
      <c r="A19" s="45" t="s">
        <v>349</v>
      </c>
      <c r="B19" s="45" t="s">
        <v>94</v>
      </c>
      <c r="C19" s="69" t="s">
        <v>365</v>
      </c>
      <c r="D19" s="77">
        <f t="shared" si="0"/>
        <v>7425</v>
      </c>
      <c r="E19" s="106">
        <v>7425</v>
      </c>
      <c r="F19" s="79"/>
      <c r="G19" s="72"/>
    </row>
    <row r="20" spans="1:7" ht="19.5" customHeight="1">
      <c r="A20" s="45" t="s">
        <v>349</v>
      </c>
      <c r="B20" s="45" t="s">
        <v>95</v>
      </c>
      <c r="C20" s="69" t="s">
        <v>366</v>
      </c>
      <c r="D20" s="77">
        <f t="shared" si="0"/>
        <v>166066</v>
      </c>
      <c r="E20" s="106">
        <v>166066</v>
      </c>
      <c r="F20" s="79"/>
      <c r="G20" s="72"/>
    </row>
    <row r="21" spans="1:7" ht="19.5" customHeight="1">
      <c r="A21" s="45" t="s">
        <v>349</v>
      </c>
      <c r="B21" s="45" t="s">
        <v>367</v>
      </c>
      <c r="C21" s="69" t="s">
        <v>368</v>
      </c>
      <c r="D21" s="77">
        <f t="shared" si="0"/>
        <v>18856</v>
      </c>
      <c r="E21" s="66">
        <v>18856</v>
      </c>
      <c r="F21" s="79"/>
      <c r="G21" s="72"/>
    </row>
    <row r="22" spans="1:7" ht="19.5" customHeight="1">
      <c r="A22" s="45"/>
      <c r="B22" s="45"/>
      <c r="C22" s="69" t="s">
        <v>197</v>
      </c>
      <c r="D22" s="77">
        <f t="shared" si="0"/>
        <v>633584</v>
      </c>
      <c r="E22" s="66">
        <f>SUM(E39)</f>
        <v>0</v>
      </c>
      <c r="F22" s="66">
        <f>SUM(F23:F39)</f>
        <v>633584</v>
      </c>
      <c r="G22" s="70"/>
    </row>
    <row r="23" spans="1:7" ht="19.5" customHeight="1">
      <c r="A23" s="45" t="s">
        <v>369</v>
      </c>
      <c r="B23" s="45" t="s">
        <v>350</v>
      </c>
      <c r="C23" s="69" t="s">
        <v>370</v>
      </c>
      <c r="D23" s="77">
        <f t="shared" si="0"/>
        <v>92000</v>
      </c>
      <c r="E23" s="107"/>
      <c r="F23" s="106">
        <v>92000</v>
      </c>
      <c r="G23" s="70"/>
    </row>
    <row r="24" spans="1:7" ht="19.5" customHeight="1">
      <c r="A24" s="45" t="s">
        <v>369</v>
      </c>
      <c r="B24" s="45" t="s">
        <v>352</v>
      </c>
      <c r="C24" s="69" t="s">
        <v>371</v>
      </c>
      <c r="D24" s="77">
        <f t="shared" si="0"/>
        <v>5000</v>
      </c>
      <c r="E24" s="107"/>
      <c r="F24" s="106">
        <v>5000</v>
      </c>
      <c r="G24" s="70"/>
    </row>
    <row r="25" spans="1:7" ht="19.5" customHeight="1">
      <c r="A25" s="45" t="s">
        <v>369</v>
      </c>
      <c r="B25" s="45" t="s">
        <v>372</v>
      </c>
      <c r="C25" s="69" t="s">
        <v>373</v>
      </c>
      <c r="D25" s="77">
        <f t="shared" si="0"/>
        <v>0</v>
      </c>
      <c r="E25" s="107"/>
      <c r="F25" s="106">
        <v>0</v>
      </c>
      <c r="G25" s="70"/>
    </row>
    <row r="26" spans="1:7" ht="19.5" customHeight="1">
      <c r="A26" s="45" t="s">
        <v>369</v>
      </c>
      <c r="B26" s="45" t="s">
        <v>374</v>
      </c>
      <c r="C26" s="69" t="s">
        <v>375</v>
      </c>
      <c r="D26" s="77">
        <f t="shared" si="0"/>
        <v>6300</v>
      </c>
      <c r="E26" s="107"/>
      <c r="F26" s="106">
        <v>6300</v>
      </c>
      <c r="G26" s="70"/>
    </row>
    <row r="27" spans="1:7" ht="19.5" customHeight="1">
      <c r="A27" s="45" t="s">
        <v>369</v>
      </c>
      <c r="B27" s="45" t="s">
        <v>356</v>
      </c>
      <c r="C27" s="69" t="s">
        <v>376</v>
      </c>
      <c r="D27" s="77">
        <f t="shared" si="0"/>
        <v>40000</v>
      </c>
      <c r="E27" s="107"/>
      <c r="F27" s="106">
        <v>40000</v>
      </c>
      <c r="G27" s="70"/>
    </row>
    <row r="28" spans="1:7" ht="19.5" customHeight="1">
      <c r="A28" s="45" t="s">
        <v>369</v>
      </c>
      <c r="B28" s="45" t="s">
        <v>357</v>
      </c>
      <c r="C28" s="69" t="s">
        <v>377</v>
      </c>
      <c r="D28" s="77">
        <f t="shared" si="0"/>
        <v>18000</v>
      </c>
      <c r="E28" s="107"/>
      <c r="F28" s="106">
        <v>18000</v>
      </c>
      <c r="G28" s="70"/>
    </row>
    <row r="29" spans="1:7" ht="19.5" customHeight="1">
      <c r="A29" s="45" t="s">
        <v>369</v>
      </c>
      <c r="B29" s="45" t="s">
        <v>93</v>
      </c>
      <c r="C29" s="69" t="s">
        <v>378</v>
      </c>
      <c r="D29" s="77">
        <f t="shared" si="0"/>
        <v>201000</v>
      </c>
      <c r="E29" s="107"/>
      <c r="F29" s="106">
        <v>201000</v>
      </c>
      <c r="G29" s="70"/>
    </row>
    <row r="30" spans="1:7" ht="19.5" customHeight="1">
      <c r="A30" s="45" t="s">
        <v>369</v>
      </c>
      <c r="B30" s="45" t="s">
        <v>95</v>
      </c>
      <c r="C30" s="69" t="s">
        <v>379</v>
      </c>
      <c r="D30" s="77">
        <f t="shared" si="0"/>
        <v>20000</v>
      </c>
      <c r="E30" s="107"/>
      <c r="F30" s="106">
        <v>20000</v>
      </c>
      <c r="G30" s="70"/>
    </row>
    <row r="31" spans="1:7" ht="19.5" customHeight="1">
      <c r="A31" s="45" t="s">
        <v>369</v>
      </c>
      <c r="B31" s="45" t="s">
        <v>96</v>
      </c>
      <c r="C31" s="69" t="s">
        <v>258</v>
      </c>
      <c r="D31" s="77"/>
      <c r="E31" s="107"/>
      <c r="F31" s="106">
        <v>10000</v>
      </c>
      <c r="G31" s="70"/>
    </row>
    <row r="32" spans="1:7" ht="19.5" customHeight="1">
      <c r="A32" s="45" t="s">
        <v>369</v>
      </c>
      <c r="B32" s="45" t="s">
        <v>97</v>
      </c>
      <c r="C32" s="69" t="s">
        <v>380</v>
      </c>
      <c r="D32" s="77">
        <f>E32+F32</f>
        <v>20000</v>
      </c>
      <c r="E32" s="107"/>
      <c r="F32" s="106">
        <v>20000</v>
      </c>
      <c r="G32" s="70"/>
    </row>
    <row r="33" spans="1:7" ht="19.5" customHeight="1">
      <c r="A33" s="45" t="s">
        <v>369</v>
      </c>
      <c r="B33" s="45" t="s">
        <v>381</v>
      </c>
      <c r="C33" s="69" t="s">
        <v>382</v>
      </c>
      <c r="D33" s="77">
        <f>E33+F33</f>
        <v>15000</v>
      </c>
      <c r="E33" s="107"/>
      <c r="F33" s="106">
        <v>15000</v>
      </c>
      <c r="G33" s="70"/>
    </row>
    <row r="34" spans="1:7" ht="19.5" customHeight="1">
      <c r="A34" s="45" t="s">
        <v>369</v>
      </c>
      <c r="B34" s="45" t="s">
        <v>383</v>
      </c>
      <c r="C34" s="69" t="s">
        <v>384</v>
      </c>
      <c r="D34" s="77"/>
      <c r="E34" s="107"/>
      <c r="F34" s="106">
        <v>28000</v>
      </c>
      <c r="G34" s="70"/>
    </row>
    <row r="35" spans="1:6" ht="19.5" customHeight="1">
      <c r="A35" s="45" t="s">
        <v>369</v>
      </c>
      <c r="B35" s="45" t="s">
        <v>385</v>
      </c>
      <c r="C35" s="69" t="s">
        <v>386</v>
      </c>
      <c r="D35" s="77">
        <f aca="true" t="shared" si="1" ref="D35:D41">E35+F35</f>
        <v>2000</v>
      </c>
      <c r="E35" s="107"/>
      <c r="F35" s="106">
        <v>2000</v>
      </c>
    </row>
    <row r="36" spans="1:6" ht="19.5" customHeight="1">
      <c r="A36" s="45" t="s">
        <v>369</v>
      </c>
      <c r="B36" s="45" t="s">
        <v>387</v>
      </c>
      <c r="C36" s="69" t="s">
        <v>388</v>
      </c>
      <c r="D36" s="77">
        <f t="shared" si="1"/>
        <v>13182</v>
      </c>
      <c r="E36" s="107"/>
      <c r="F36" s="106">
        <v>13182</v>
      </c>
    </row>
    <row r="37" spans="1:6" ht="19.5" customHeight="1">
      <c r="A37" s="45" t="s">
        <v>369</v>
      </c>
      <c r="B37" s="45" t="s">
        <v>389</v>
      </c>
      <c r="C37" s="69" t="s">
        <v>390</v>
      </c>
      <c r="D37" s="77">
        <f t="shared" si="1"/>
        <v>24352</v>
      </c>
      <c r="E37" s="107"/>
      <c r="F37" s="106">
        <v>24352</v>
      </c>
    </row>
    <row r="38" spans="1:6" ht="19.5" customHeight="1">
      <c r="A38" s="45" t="s">
        <v>369</v>
      </c>
      <c r="B38" s="45" t="s">
        <v>391</v>
      </c>
      <c r="C38" s="69" t="s">
        <v>392</v>
      </c>
      <c r="D38" s="77">
        <f t="shared" si="1"/>
        <v>64000</v>
      </c>
      <c r="E38" s="107"/>
      <c r="F38" s="106">
        <v>64000</v>
      </c>
    </row>
    <row r="39" spans="1:6" ht="19.5" customHeight="1">
      <c r="A39" s="45" t="s">
        <v>369</v>
      </c>
      <c r="B39" s="45" t="s">
        <v>367</v>
      </c>
      <c r="C39" s="69" t="s">
        <v>393</v>
      </c>
      <c r="D39" s="77">
        <f t="shared" si="1"/>
        <v>74750</v>
      </c>
      <c r="E39" s="107"/>
      <c r="F39" s="66">
        <v>74750</v>
      </c>
    </row>
    <row r="40" spans="1:6" ht="19.5" customHeight="1">
      <c r="A40" s="45"/>
      <c r="B40" s="45"/>
      <c r="C40" s="69" t="s">
        <v>188</v>
      </c>
      <c r="D40" s="77">
        <f t="shared" si="1"/>
        <v>1881740</v>
      </c>
      <c r="E40" s="66">
        <f>SUM(E41:E44)</f>
        <v>1881740</v>
      </c>
      <c r="F40" s="66"/>
    </row>
    <row r="41" spans="1:6" ht="19.5" customHeight="1">
      <c r="A41" s="45" t="s">
        <v>394</v>
      </c>
      <c r="B41" s="45" t="s">
        <v>350</v>
      </c>
      <c r="C41" s="69" t="s">
        <v>395</v>
      </c>
      <c r="D41" s="77">
        <f t="shared" si="1"/>
        <v>0</v>
      </c>
      <c r="E41" s="66"/>
      <c r="F41" s="66"/>
    </row>
    <row r="42" spans="1:6" ht="19.5" customHeight="1">
      <c r="A42" s="45" t="s">
        <v>394</v>
      </c>
      <c r="B42" s="45" t="s">
        <v>372</v>
      </c>
      <c r="C42" s="69" t="s">
        <v>201</v>
      </c>
      <c r="D42" s="77">
        <f>E42</f>
        <v>12720</v>
      </c>
      <c r="E42" s="66">
        <v>12720</v>
      </c>
      <c r="F42" s="66"/>
    </row>
    <row r="43" spans="1:6" ht="19.5" customHeight="1">
      <c r="A43" s="45" t="s">
        <v>394</v>
      </c>
      <c r="B43" s="45" t="s">
        <v>374</v>
      </c>
      <c r="C43" s="69" t="s">
        <v>202</v>
      </c>
      <c r="D43" s="77">
        <f>E43</f>
        <v>1859020</v>
      </c>
      <c r="E43" s="66">
        <v>1859020</v>
      </c>
      <c r="F43" s="66"/>
    </row>
    <row r="44" spans="1:6" ht="19.5" customHeight="1">
      <c r="A44" s="45" t="s">
        <v>394</v>
      </c>
      <c r="B44" s="45" t="s">
        <v>367</v>
      </c>
      <c r="C44" s="69" t="s">
        <v>396</v>
      </c>
      <c r="D44" s="66">
        <v>10000</v>
      </c>
      <c r="E44" s="66">
        <v>10000</v>
      </c>
      <c r="F44" s="66"/>
    </row>
    <row r="45" spans="1:6" ht="19.5" customHeight="1">
      <c r="A45" s="45" t="s">
        <v>397</v>
      </c>
      <c r="B45" s="45"/>
      <c r="C45" s="69" t="s">
        <v>191</v>
      </c>
      <c r="D45" s="66">
        <f>SUM(D46:D48)</f>
        <v>105000</v>
      </c>
      <c r="E45" s="66"/>
      <c r="F45" s="66">
        <f>SUM(F46:F48)</f>
        <v>105000</v>
      </c>
    </row>
    <row r="46" spans="1:6" ht="19.5" customHeight="1">
      <c r="A46" s="45" t="s">
        <v>397</v>
      </c>
      <c r="B46" s="45" t="s">
        <v>352</v>
      </c>
      <c r="C46" s="69" t="s">
        <v>214</v>
      </c>
      <c r="D46" s="77">
        <f>F46</f>
        <v>30000</v>
      </c>
      <c r="E46" s="66"/>
      <c r="F46" s="66">
        <v>30000</v>
      </c>
    </row>
    <row r="47" spans="1:6" ht="19.5" customHeight="1">
      <c r="A47" s="45" t="s">
        <v>397</v>
      </c>
      <c r="B47" s="45" t="s">
        <v>374</v>
      </c>
      <c r="C47" s="69" t="s">
        <v>216</v>
      </c>
      <c r="D47" s="77">
        <f>F47</f>
        <v>30000</v>
      </c>
      <c r="E47" s="66"/>
      <c r="F47" s="66">
        <v>30000</v>
      </c>
    </row>
    <row r="48" spans="1:6" ht="19.5" customHeight="1">
      <c r="A48" s="45" t="s">
        <v>397</v>
      </c>
      <c r="B48" s="45" t="s">
        <v>356</v>
      </c>
      <c r="C48" s="69" t="s">
        <v>217</v>
      </c>
      <c r="D48" s="77">
        <f>F48</f>
        <v>45000</v>
      </c>
      <c r="E48" s="66"/>
      <c r="F48" s="66">
        <v>45000</v>
      </c>
    </row>
    <row r="49" spans="1:6" ht="19.5" customHeight="1">
      <c r="A49" s="45" t="s">
        <v>398</v>
      </c>
      <c r="B49" s="45"/>
      <c r="C49" s="69" t="s">
        <v>195</v>
      </c>
      <c r="D49" s="66">
        <f>SUM(D50:D51)</f>
        <v>950000</v>
      </c>
      <c r="E49" s="66"/>
      <c r="F49" s="66">
        <f>SUM(F50:F51)</f>
        <v>950000</v>
      </c>
    </row>
    <row r="50" spans="1:6" ht="19.5" customHeight="1">
      <c r="A50" s="45" t="s">
        <v>398</v>
      </c>
      <c r="B50" s="45" t="s">
        <v>359</v>
      </c>
      <c r="C50" s="69" t="s">
        <v>399</v>
      </c>
      <c r="D50" s="77">
        <f>F50</f>
        <v>880000</v>
      </c>
      <c r="E50" s="66"/>
      <c r="F50" s="66">
        <v>880000</v>
      </c>
    </row>
    <row r="51" spans="1:6" ht="19.5" customHeight="1">
      <c r="A51" s="45" t="s">
        <v>398</v>
      </c>
      <c r="B51" s="45" t="s">
        <v>367</v>
      </c>
      <c r="C51" s="69" t="s">
        <v>195</v>
      </c>
      <c r="D51" s="77">
        <f>F51</f>
        <v>70000</v>
      </c>
      <c r="E51" s="66"/>
      <c r="F51" s="66">
        <v>70000</v>
      </c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5">
      <selection activeCell="E27" sqref="E27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21"/>
      <c r="B1" s="22"/>
      <c r="C1" s="22"/>
      <c r="D1" s="22"/>
      <c r="E1" s="22"/>
      <c r="F1" s="90" t="s">
        <v>400</v>
      </c>
    </row>
    <row r="2" spans="1:6" ht="19.5" customHeight="1">
      <c r="A2" s="24" t="s">
        <v>401</v>
      </c>
      <c r="B2" s="24"/>
      <c r="C2" s="24"/>
      <c r="D2" s="24"/>
      <c r="E2" s="24"/>
      <c r="F2" s="24"/>
    </row>
    <row r="3" spans="1:6" ht="19.5" customHeight="1">
      <c r="A3" s="25" t="s">
        <v>132</v>
      </c>
      <c r="B3" s="25"/>
      <c r="C3" s="25"/>
      <c r="D3" s="25"/>
      <c r="E3" s="25"/>
      <c r="F3" s="27" t="s">
        <v>2</v>
      </c>
    </row>
    <row r="4" spans="1:6" ht="19.5" customHeight="1">
      <c r="A4" s="32" t="s">
        <v>54</v>
      </c>
      <c r="B4" s="32"/>
      <c r="C4" s="32"/>
      <c r="D4" s="32"/>
      <c r="E4" s="32"/>
      <c r="F4" s="37" t="s">
        <v>68</v>
      </c>
    </row>
    <row r="5" spans="1:6" ht="19.5" customHeight="1">
      <c r="A5" s="32" t="s">
        <v>65</v>
      </c>
      <c r="B5" s="32"/>
      <c r="C5" s="32"/>
      <c r="D5" s="37" t="s">
        <v>66</v>
      </c>
      <c r="E5" s="37" t="s">
        <v>402</v>
      </c>
      <c r="F5" s="37"/>
    </row>
    <row r="6" spans="1:6" ht="30.75" customHeight="1">
      <c r="A6" s="91" t="s">
        <v>75</v>
      </c>
      <c r="B6" s="92" t="s">
        <v>76</v>
      </c>
      <c r="C6" s="91" t="s">
        <v>77</v>
      </c>
      <c r="D6" s="37"/>
      <c r="E6" s="37"/>
      <c r="F6" s="37"/>
    </row>
    <row r="7" spans="1:6" s="89" customFormat="1" ht="12.75" customHeight="1">
      <c r="A7" s="93" t="s">
        <v>78</v>
      </c>
      <c r="B7" s="93" t="s">
        <v>78</v>
      </c>
      <c r="C7" s="93" t="s">
        <v>78</v>
      </c>
      <c r="D7" s="93" t="s">
        <v>78</v>
      </c>
      <c r="E7" s="94" t="s">
        <v>78</v>
      </c>
      <c r="F7" s="94" t="s">
        <v>78</v>
      </c>
    </row>
    <row r="8" spans="1:6" s="89" customFormat="1" ht="12.75" customHeight="1">
      <c r="A8" s="93"/>
      <c r="B8" s="69"/>
      <c r="C8" s="69"/>
      <c r="D8" s="45"/>
      <c r="E8" s="45" t="s">
        <v>55</v>
      </c>
      <c r="F8" s="66">
        <v>360400</v>
      </c>
    </row>
    <row r="9" spans="1:6" ht="19.5" customHeight="1">
      <c r="A9" s="69" t="s">
        <v>403</v>
      </c>
      <c r="B9" s="69" t="s">
        <v>350</v>
      </c>
      <c r="C9" s="69" t="s">
        <v>350</v>
      </c>
      <c r="D9" s="95">
        <v>919118001</v>
      </c>
      <c r="E9" s="95" t="s">
        <v>404</v>
      </c>
      <c r="F9" s="95">
        <v>30000</v>
      </c>
    </row>
    <row r="10" spans="1:6" ht="19.5" customHeight="1">
      <c r="A10" s="96" t="s">
        <v>403</v>
      </c>
      <c r="B10" s="69" t="s">
        <v>354</v>
      </c>
      <c r="C10" s="69" t="s">
        <v>350</v>
      </c>
      <c r="D10" s="95">
        <v>919118001</v>
      </c>
      <c r="E10" s="69" t="s">
        <v>323</v>
      </c>
      <c r="F10" s="46">
        <v>5000</v>
      </c>
    </row>
    <row r="11" spans="1:6" ht="19.5" customHeight="1">
      <c r="A11" s="96" t="s">
        <v>403</v>
      </c>
      <c r="B11" s="69" t="s">
        <v>354</v>
      </c>
      <c r="C11" s="69" t="s">
        <v>350</v>
      </c>
      <c r="D11" s="95">
        <v>919118001</v>
      </c>
      <c r="E11" s="69" t="s">
        <v>405</v>
      </c>
      <c r="F11" s="46">
        <v>5000</v>
      </c>
    </row>
    <row r="12" spans="1:6" ht="19.5" customHeight="1">
      <c r="A12" s="96" t="s">
        <v>403</v>
      </c>
      <c r="B12" s="69" t="s">
        <v>354</v>
      </c>
      <c r="C12" s="69" t="s">
        <v>350</v>
      </c>
      <c r="D12" s="95">
        <v>919118001</v>
      </c>
      <c r="E12" s="69" t="s">
        <v>328</v>
      </c>
      <c r="F12" s="46">
        <v>10000</v>
      </c>
    </row>
    <row r="13" spans="1:6" ht="19.5" customHeight="1">
      <c r="A13" s="96" t="s">
        <v>403</v>
      </c>
      <c r="B13" s="69" t="s">
        <v>354</v>
      </c>
      <c r="C13" s="69" t="s">
        <v>350</v>
      </c>
      <c r="D13" s="95">
        <v>919118001</v>
      </c>
      <c r="E13" s="69" t="s">
        <v>406</v>
      </c>
      <c r="F13" s="46">
        <v>18000</v>
      </c>
    </row>
    <row r="14" spans="1:6" ht="19.5" customHeight="1">
      <c r="A14" s="96" t="s">
        <v>403</v>
      </c>
      <c r="B14" s="69" t="s">
        <v>354</v>
      </c>
      <c r="C14" s="69" t="s">
        <v>356</v>
      </c>
      <c r="D14" s="95">
        <v>919118001</v>
      </c>
      <c r="E14" s="69" t="s">
        <v>309</v>
      </c>
      <c r="F14" s="46">
        <v>40000</v>
      </c>
    </row>
    <row r="15" spans="1:6" ht="19.5" customHeight="1">
      <c r="A15" s="96" t="s">
        <v>403</v>
      </c>
      <c r="B15" s="69" t="s">
        <v>354</v>
      </c>
      <c r="C15" s="69" t="s">
        <v>359</v>
      </c>
      <c r="D15" s="95">
        <v>919118001</v>
      </c>
      <c r="E15" s="69" t="s">
        <v>407</v>
      </c>
      <c r="F15" s="46">
        <v>60000</v>
      </c>
    </row>
    <row r="16" spans="1:6" ht="19.5" customHeight="1">
      <c r="A16" s="96" t="s">
        <v>403</v>
      </c>
      <c r="B16" s="69" t="s">
        <v>374</v>
      </c>
      <c r="C16" s="69" t="s">
        <v>350</v>
      </c>
      <c r="D16" s="95">
        <v>919118001</v>
      </c>
      <c r="E16" s="69" t="s">
        <v>408</v>
      </c>
      <c r="F16" s="46">
        <v>10000</v>
      </c>
    </row>
    <row r="17" spans="1:6" ht="19.5" customHeight="1">
      <c r="A17" s="96" t="s">
        <v>403</v>
      </c>
      <c r="B17" s="69" t="s">
        <v>359</v>
      </c>
      <c r="C17" s="69" t="s">
        <v>372</v>
      </c>
      <c r="D17" s="95">
        <v>919118001</v>
      </c>
      <c r="E17" s="69" t="s">
        <v>409</v>
      </c>
      <c r="F17" s="46">
        <v>10000</v>
      </c>
    </row>
    <row r="18" spans="1:6" ht="19.5" customHeight="1">
      <c r="A18" s="96" t="s">
        <v>403</v>
      </c>
      <c r="B18" s="45" t="s">
        <v>93</v>
      </c>
      <c r="C18" s="45" t="s">
        <v>350</v>
      </c>
      <c r="D18" s="95">
        <v>919118001</v>
      </c>
      <c r="E18" s="69" t="s">
        <v>410</v>
      </c>
      <c r="F18" s="46">
        <v>25000</v>
      </c>
    </row>
    <row r="19" spans="1:6" ht="19.5" customHeight="1">
      <c r="A19" s="96" t="s">
        <v>403</v>
      </c>
      <c r="B19" s="45" t="s">
        <v>389</v>
      </c>
      <c r="C19" s="45" t="s">
        <v>350</v>
      </c>
      <c r="D19" s="95">
        <v>919118001</v>
      </c>
      <c r="E19" s="69" t="s">
        <v>411</v>
      </c>
      <c r="F19" s="46">
        <v>20000</v>
      </c>
    </row>
    <row r="20" spans="1:6" ht="19.5" customHeight="1">
      <c r="A20" s="96" t="s">
        <v>403</v>
      </c>
      <c r="B20" s="45" t="s">
        <v>389</v>
      </c>
      <c r="C20" s="45" t="s">
        <v>350</v>
      </c>
      <c r="D20" s="95">
        <v>919118001</v>
      </c>
      <c r="E20" s="69" t="s">
        <v>412</v>
      </c>
      <c r="F20" s="46">
        <v>10000</v>
      </c>
    </row>
    <row r="21" spans="1:6" ht="19.5" customHeight="1">
      <c r="A21" s="96" t="s">
        <v>403</v>
      </c>
      <c r="B21" s="45" t="s">
        <v>389</v>
      </c>
      <c r="C21" s="45" t="s">
        <v>350</v>
      </c>
      <c r="D21" s="95">
        <v>919118001</v>
      </c>
      <c r="E21" s="69" t="s">
        <v>413</v>
      </c>
      <c r="F21" s="46">
        <v>20000</v>
      </c>
    </row>
    <row r="22" spans="1:6" ht="19.5" customHeight="1">
      <c r="A22" s="96" t="s">
        <v>403</v>
      </c>
      <c r="B22" s="45" t="s">
        <v>389</v>
      </c>
      <c r="C22" s="45" t="s">
        <v>350</v>
      </c>
      <c r="D22" s="95">
        <v>919118001</v>
      </c>
      <c r="E22" s="69" t="s">
        <v>414</v>
      </c>
      <c r="F22" s="46">
        <v>30000</v>
      </c>
    </row>
    <row r="23" spans="1:6" ht="19.5" customHeight="1">
      <c r="A23" s="97" t="s">
        <v>415</v>
      </c>
      <c r="B23" s="45" t="s">
        <v>93</v>
      </c>
      <c r="C23" s="45" t="s">
        <v>350</v>
      </c>
      <c r="D23" s="95">
        <v>919118001</v>
      </c>
      <c r="E23" s="69" t="s">
        <v>307</v>
      </c>
      <c r="F23" s="46">
        <v>2400</v>
      </c>
    </row>
    <row r="24" spans="1:6" ht="19.5" customHeight="1">
      <c r="A24" s="97" t="s">
        <v>415</v>
      </c>
      <c r="B24" s="45" t="s">
        <v>93</v>
      </c>
      <c r="C24" s="45" t="s">
        <v>367</v>
      </c>
      <c r="D24" s="95">
        <v>919118001</v>
      </c>
      <c r="E24" s="69" t="s">
        <v>416</v>
      </c>
      <c r="F24" s="46">
        <v>10000</v>
      </c>
    </row>
    <row r="25" spans="1:6" ht="19.5" customHeight="1">
      <c r="A25" s="97" t="s">
        <v>417</v>
      </c>
      <c r="B25" s="45" t="s">
        <v>357</v>
      </c>
      <c r="C25" s="45" t="s">
        <v>383</v>
      </c>
      <c r="D25" s="95">
        <v>919118001</v>
      </c>
      <c r="E25" s="69" t="s">
        <v>418</v>
      </c>
      <c r="F25" s="46">
        <v>5000</v>
      </c>
    </row>
    <row r="26" spans="1:6" ht="19.5" customHeight="1">
      <c r="A26" s="97" t="s">
        <v>417</v>
      </c>
      <c r="B26" s="45" t="s">
        <v>92</v>
      </c>
      <c r="C26" s="45" t="s">
        <v>381</v>
      </c>
      <c r="D26" s="95">
        <v>919118001</v>
      </c>
      <c r="E26" s="69" t="s">
        <v>419</v>
      </c>
      <c r="F26" s="46">
        <v>10000</v>
      </c>
    </row>
    <row r="27" spans="1:6" ht="19.5" customHeight="1">
      <c r="A27" s="97" t="s">
        <v>420</v>
      </c>
      <c r="B27" s="45" t="s">
        <v>356</v>
      </c>
      <c r="C27" s="45" t="s">
        <v>350</v>
      </c>
      <c r="D27" s="95">
        <v>919118001</v>
      </c>
      <c r="E27" s="69" t="s">
        <v>421</v>
      </c>
      <c r="F27" s="46">
        <v>40000</v>
      </c>
    </row>
  </sheetData>
  <sheetProtection/>
  <mergeCells count="4">
    <mergeCell ref="A2:F2"/>
    <mergeCell ref="D5:D6"/>
    <mergeCell ref="E5:E6"/>
    <mergeCell ref="F4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23" sqref="B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2"/>
      <c r="B1" s="52"/>
      <c r="C1" s="52"/>
      <c r="D1" s="52"/>
      <c r="E1" s="53"/>
      <c r="F1" s="52"/>
      <c r="G1" s="52"/>
      <c r="H1" s="54" t="s">
        <v>422</v>
      </c>
      <c r="I1" s="70"/>
    </row>
    <row r="2" spans="1:9" ht="25.5" customHeight="1">
      <c r="A2" s="24" t="s">
        <v>423</v>
      </c>
      <c r="B2" s="24"/>
      <c r="C2" s="24"/>
      <c r="D2" s="24"/>
      <c r="E2" s="24"/>
      <c r="F2" s="24"/>
      <c r="G2" s="24"/>
      <c r="H2" s="24"/>
      <c r="I2" s="70"/>
    </row>
    <row r="3" spans="1:9" ht="19.5" customHeight="1">
      <c r="A3" s="26" t="s">
        <v>132</v>
      </c>
      <c r="B3" s="55"/>
      <c r="C3" s="55"/>
      <c r="D3" s="55"/>
      <c r="E3" s="55"/>
      <c r="F3" s="55"/>
      <c r="G3" s="55"/>
      <c r="H3" s="27" t="s">
        <v>2</v>
      </c>
      <c r="I3" s="70"/>
    </row>
    <row r="4" spans="1:9" ht="19.5" customHeight="1">
      <c r="A4" s="36" t="s">
        <v>424</v>
      </c>
      <c r="B4" s="36" t="s">
        <v>177</v>
      </c>
      <c r="C4" s="31" t="s">
        <v>425</v>
      </c>
      <c r="D4" s="31"/>
      <c r="E4" s="31"/>
      <c r="F4" s="31"/>
      <c r="G4" s="31"/>
      <c r="H4" s="31"/>
      <c r="I4" s="70"/>
    </row>
    <row r="5" spans="1:9" ht="19.5" customHeight="1">
      <c r="A5" s="36"/>
      <c r="B5" s="36"/>
      <c r="C5" s="56" t="s">
        <v>55</v>
      </c>
      <c r="D5" s="57" t="s">
        <v>426</v>
      </c>
      <c r="E5" s="58" t="s">
        <v>427</v>
      </c>
      <c r="F5" s="59"/>
      <c r="G5" s="59"/>
      <c r="H5" s="60" t="s">
        <v>261</v>
      </c>
      <c r="I5" s="70"/>
    </row>
    <row r="6" spans="1:9" ht="33.75" customHeight="1">
      <c r="A6" s="42"/>
      <c r="B6" s="42"/>
      <c r="C6" s="61"/>
      <c r="D6" s="43"/>
      <c r="E6" s="62" t="s">
        <v>70</v>
      </c>
      <c r="F6" s="63" t="s">
        <v>428</v>
      </c>
      <c r="G6" s="64" t="s">
        <v>429</v>
      </c>
      <c r="H6" s="65"/>
      <c r="I6" s="70"/>
    </row>
    <row r="7" spans="1:9" s="74" customFormat="1" ht="19.5" customHeight="1">
      <c r="A7" s="42" t="s">
        <v>78</v>
      </c>
      <c r="B7" s="43" t="s">
        <v>78</v>
      </c>
      <c r="C7" s="75">
        <v>1</v>
      </c>
      <c r="D7" s="42">
        <v>2</v>
      </c>
      <c r="E7" s="42">
        <v>3</v>
      </c>
      <c r="F7" s="42">
        <v>4</v>
      </c>
      <c r="G7" s="43">
        <v>5</v>
      </c>
      <c r="H7" s="76">
        <v>6</v>
      </c>
      <c r="I7" s="88"/>
    </row>
    <row r="8" spans="1:9" ht="19.5" customHeight="1">
      <c r="A8" s="45" t="s">
        <v>82</v>
      </c>
      <c r="B8" s="45" t="s">
        <v>430</v>
      </c>
      <c r="C8" s="66">
        <v>28000</v>
      </c>
      <c r="D8" s="77">
        <v>0</v>
      </c>
      <c r="E8" s="78">
        <v>0</v>
      </c>
      <c r="F8" s="66">
        <v>0</v>
      </c>
      <c r="G8" s="79">
        <v>0</v>
      </c>
      <c r="H8" s="79">
        <v>28000</v>
      </c>
      <c r="I8" s="70"/>
    </row>
    <row r="9" spans="1:9" ht="19.5" customHeight="1">
      <c r="A9" s="80"/>
      <c r="B9" s="80"/>
      <c r="C9" s="80"/>
      <c r="D9" s="80"/>
      <c r="E9" s="81"/>
      <c r="F9" s="82"/>
      <c r="G9" s="82"/>
      <c r="H9" s="70"/>
      <c r="I9" s="70"/>
    </row>
    <row r="10" spans="1:9" ht="19.5" customHeight="1">
      <c r="A10" s="83"/>
      <c r="B10" s="83"/>
      <c r="C10" s="83"/>
      <c r="D10" s="83"/>
      <c r="E10" s="84"/>
      <c r="F10" s="83"/>
      <c r="G10" s="83"/>
      <c r="H10" s="72"/>
      <c r="I10" s="72"/>
    </row>
    <row r="11" spans="1:9" ht="19.5" customHeight="1">
      <c r="A11" s="83"/>
      <c r="B11" s="83"/>
      <c r="C11" s="83"/>
      <c r="D11" s="83"/>
      <c r="E11" s="84"/>
      <c r="F11" s="83"/>
      <c r="G11" s="83"/>
      <c r="H11" s="72"/>
      <c r="I11" s="72"/>
    </row>
    <row r="12" spans="1:9" ht="19.5" customHeight="1">
      <c r="A12" s="83"/>
      <c r="B12" s="83"/>
      <c r="C12" s="83"/>
      <c r="D12" s="83"/>
      <c r="E12" s="85"/>
      <c r="F12" s="83"/>
      <c r="G12" s="83"/>
      <c r="H12" s="72"/>
      <c r="I12" s="72"/>
    </row>
    <row r="13" spans="1:9" ht="19.5" customHeight="1">
      <c r="A13" s="83"/>
      <c r="B13" s="83"/>
      <c r="C13" s="83"/>
      <c r="D13" s="83"/>
      <c r="E13" s="85"/>
      <c r="F13" s="83"/>
      <c r="G13" s="83"/>
      <c r="H13" s="72"/>
      <c r="I13" s="72"/>
    </row>
    <row r="14" spans="1:9" ht="19.5" customHeight="1">
      <c r="A14" s="83"/>
      <c r="B14" s="83"/>
      <c r="C14" s="83"/>
      <c r="D14" s="83"/>
      <c r="E14" s="84"/>
      <c r="F14" s="83"/>
      <c r="G14" s="83"/>
      <c r="H14" s="72"/>
      <c r="I14" s="72"/>
    </row>
    <row r="15" spans="1:9" ht="19.5" customHeight="1">
      <c r="A15" s="83"/>
      <c r="B15" s="83"/>
      <c r="C15" s="83"/>
      <c r="D15" s="83"/>
      <c r="E15" s="84"/>
      <c r="F15" s="83"/>
      <c r="G15" s="83"/>
      <c r="H15" s="72"/>
      <c r="I15" s="72"/>
    </row>
    <row r="16" spans="1:9" ht="19.5" customHeight="1">
      <c r="A16" s="83"/>
      <c r="B16" s="83"/>
      <c r="C16" s="83"/>
      <c r="D16" s="83"/>
      <c r="E16" s="85"/>
      <c r="F16" s="83"/>
      <c r="G16" s="83"/>
      <c r="H16" s="72"/>
      <c r="I16" s="72"/>
    </row>
    <row r="17" spans="1:9" ht="19.5" customHeight="1">
      <c r="A17" s="83"/>
      <c r="B17" s="83"/>
      <c r="C17" s="83"/>
      <c r="D17" s="83"/>
      <c r="E17" s="85"/>
      <c r="F17" s="83"/>
      <c r="G17" s="83"/>
      <c r="H17" s="72"/>
      <c r="I17" s="72"/>
    </row>
    <row r="18" spans="1:9" ht="19.5" customHeight="1">
      <c r="A18" s="83"/>
      <c r="B18" s="83"/>
      <c r="C18" s="83"/>
      <c r="D18" s="83"/>
      <c r="E18" s="86"/>
      <c r="F18" s="83"/>
      <c r="G18" s="83"/>
      <c r="H18" s="72"/>
      <c r="I18" s="72"/>
    </row>
    <row r="19" spans="1:9" ht="19.5" customHeight="1">
      <c r="A19" s="83"/>
      <c r="B19" s="83"/>
      <c r="C19" s="83"/>
      <c r="D19" s="83"/>
      <c r="E19" s="84"/>
      <c r="F19" s="83"/>
      <c r="G19" s="83"/>
      <c r="H19" s="72"/>
      <c r="I19" s="72"/>
    </row>
    <row r="20" spans="1:9" ht="19.5" customHeight="1">
      <c r="A20" s="84"/>
      <c r="B20" s="84"/>
      <c r="C20" s="84"/>
      <c r="D20" s="84"/>
      <c r="E20" s="84"/>
      <c r="F20" s="83"/>
      <c r="G20" s="83"/>
      <c r="H20" s="72"/>
      <c r="I20" s="72"/>
    </row>
    <row r="21" spans="1:9" ht="19.5" customHeight="1">
      <c r="A21" s="72"/>
      <c r="B21" s="72"/>
      <c r="C21" s="72"/>
      <c r="D21" s="72"/>
      <c r="E21" s="87"/>
      <c r="F21" s="72"/>
      <c r="G21" s="72"/>
      <c r="H21" s="72"/>
      <c r="I21" s="72"/>
    </row>
    <row r="22" spans="1:9" ht="19.5" customHeight="1">
      <c r="A22" s="72"/>
      <c r="B22" s="72"/>
      <c r="C22" s="72"/>
      <c r="D22" s="72"/>
      <c r="E22" s="87"/>
      <c r="F22" s="72"/>
      <c r="G22" s="72"/>
      <c r="H22" s="72"/>
      <c r="I22" s="72"/>
    </row>
    <row r="23" spans="1:9" ht="19.5" customHeight="1">
      <c r="A23" s="72"/>
      <c r="B23" s="72"/>
      <c r="C23" s="72"/>
      <c r="D23" s="72"/>
      <c r="E23" s="87"/>
      <c r="F23" s="72"/>
      <c r="G23" s="72"/>
      <c r="H23" s="72"/>
      <c r="I23" s="72"/>
    </row>
    <row r="24" spans="1:9" ht="19.5" customHeight="1">
      <c r="A24" s="72"/>
      <c r="B24" s="72"/>
      <c r="C24" s="72"/>
      <c r="D24" s="72"/>
      <c r="E24" s="87"/>
      <c r="F24" s="72"/>
      <c r="G24" s="72"/>
      <c r="H24" s="72"/>
      <c r="I24" s="72"/>
    </row>
    <row r="25" spans="1:9" ht="19.5" customHeight="1">
      <c r="A25" s="72"/>
      <c r="B25" s="72"/>
      <c r="C25" s="72"/>
      <c r="D25" s="72"/>
      <c r="E25" s="87"/>
      <c r="F25" s="72"/>
      <c r="G25" s="72"/>
      <c r="H25" s="72"/>
      <c r="I25" s="72"/>
    </row>
    <row r="26" spans="1:9" ht="19.5" customHeight="1">
      <c r="A26" s="72"/>
      <c r="B26" s="72"/>
      <c r="C26" s="72"/>
      <c r="D26" s="72"/>
      <c r="E26" s="87"/>
      <c r="F26" s="72"/>
      <c r="G26" s="72"/>
      <c r="H26" s="72"/>
      <c r="I26" s="72"/>
    </row>
    <row r="27" spans="1:9" ht="19.5" customHeight="1">
      <c r="A27" s="72"/>
      <c r="B27" s="72"/>
      <c r="C27" s="72"/>
      <c r="D27" s="72"/>
      <c r="E27" s="87"/>
      <c r="F27" s="72"/>
      <c r="G27" s="72"/>
      <c r="H27" s="72"/>
      <c r="I27" s="72"/>
    </row>
    <row r="28" spans="1:9" ht="19.5" customHeight="1">
      <c r="A28" s="72"/>
      <c r="B28" s="72"/>
      <c r="C28" s="72"/>
      <c r="D28" s="72"/>
      <c r="E28" s="87"/>
      <c r="F28" s="72"/>
      <c r="G28" s="72"/>
      <c r="H28" s="72"/>
      <c r="I28" s="72"/>
    </row>
    <row r="29" spans="1:9" ht="19.5" customHeight="1">
      <c r="A29" s="72"/>
      <c r="B29" s="72"/>
      <c r="C29" s="72"/>
      <c r="D29" s="72"/>
      <c r="E29" s="87"/>
      <c r="F29" s="72"/>
      <c r="G29" s="72"/>
      <c r="H29" s="72"/>
      <c r="I29" s="72"/>
    </row>
    <row r="30" spans="1:9" ht="19.5" customHeight="1">
      <c r="A30" s="72"/>
      <c r="B30" s="72"/>
      <c r="C30" s="72"/>
      <c r="D30" s="72"/>
      <c r="E30" s="87"/>
      <c r="F30" s="72"/>
      <c r="G30" s="72"/>
      <c r="H30" s="72"/>
      <c r="I30" s="7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篼﹌瓣</cp:lastModifiedBy>
  <dcterms:created xsi:type="dcterms:W3CDTF">2019-03-14T04:06:19Z</dcterms:created>
  <dcterms:modified xsi:type="dcterms:W3CDTF">2019-03-14T05:23:40Z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