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3">'6'!$A$1:$H$20</definedName>
    <definedName name="_xlnm.Print_Area" localSheetId="0">封面!$A$1:$A$9</definedName>
    <definedName name="_xlnm.Print_Area">#N/A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14">'6-1'!$1:$6</definedName>
    <definedName name="_xlnm.Print_Titles" localSheetId="0">封面!$1:$9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<sst xmlns="http://schemas.openxmlformats.org/spreadsheetml/2006/main" count="1442" uniqueCount="359">
  <si>
    <t>通川区二小北岩寺分校</t>
  </si>
  <si>
    <t>2021年部门预算</t>
  </si>
  <si>
    <t>报送日期：     年   月   日</t>
  </si>
  <si>
    <t>表1</t>
  </si>
  <si>
    <t>部门收支总表</t>
  </si>
  <si>
    <t>单位名称：通川区二小北岩寺分校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</si>
  <si>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</si>
  <si>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</si>
  <si>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</si>
  <si>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</si>
  <si>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</si>
  <si>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</si>
  <si>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</si>
  <si>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</si>
  <si>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/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</si>
  <si>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</si>
  <si>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</si>
  <si>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</si>
  <si>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</si>
  <si>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</si>
  <si>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</si>
  <si>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</si>
  <si>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</si>
  <si>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</si>
  <si>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</si>
  <si>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</si>
  <si>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</si>
  <si>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</si>
  <si>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</si>
  <si>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</si>
  <si>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</si>
  <si>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</si>
  <si>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</si>
  <si>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</si>
  <si>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</si>
  <si>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</si>
  <si>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</si>
  <si>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</si>
  <si>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</si>
  <si>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</si>
  <si>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</si>
  <si>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</si>
  <si>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</si>
  <si>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</si>
  <si>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</si>
  <si>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</si>
  <si>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</si>
  <si>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</si>
  <si>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</si>
  <si>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</si>
  <si>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</si>
  <si>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</si>
  <si>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</si>
  <si>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</si>
  <si>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</si>
  <si>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</si>
  <si>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</si>
  <si>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</si>
  <si>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</si>
  <si>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</si>
  <si>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</si>
  <si>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</si>
  <si>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</si>
  <si>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</si>
  <si>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</si>
  <si>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</si>
  <si>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</si>
  <si>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</si>
  <si>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</si>
  <si>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</si>
  <si>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</si>
  <si>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</si>
  <si>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</si>
  <si>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</si>
  <si>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</si>
  <si>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</si>
  <si>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</si>
  <si>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</si>
  <si>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</si>
  <si>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</si>
  <si>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</si>
  <si>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</si>
  <si>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</si>
  <si>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607101</t>
  </si>
  <si>
    <t xml:space="preserve">  通川区二小北岩寺分校</t>
  </si>
  <si>
    <t>205</t>
  </si>
  <si>
    <t>02</t>
  </si>
  <si>
    <t xml:space="preserve">  607101</t>
  </si>
  <si>
    <t xml:space="preserve">    小学教育</t>
  </si>
  <si>
    <t>208</t>
  </si>
  <si>
    <t>05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</si>
  <si>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</si>
  <si>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</si>
  <si>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</si>
  <si>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</si>
  <si>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</si>
  <si>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</si>
  <si>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</si>
  <si>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</si>
  <si>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</si>
  <si>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</si>
  <si>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</si>
  <si>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</si>
  <si>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</si>
  <si>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</si>
  <si>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</si>
  <si>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</si>
  <si>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  通川区二小北岩寺分校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</si>
  <si>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</si>
  <si>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</si>
  <si>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</si>
  <si>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</si>
  <si>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</si>
  <si>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</si>
  <si>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</si>
  <si>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</si>
  <si>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</si>
  <si>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</si>
  <si>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</si>
  <si>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</si>
  <si>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</si>
  <si>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</si>
  <si>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</si>
  <si>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</si>
  <si>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</si>
  <si>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</si>
  <si>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</si>
  <si>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</si>
  <si>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</si>
  <si>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</si>
  <si>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</si>
  <si>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</si>
  <si>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</si>
  <si>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</si>
  <si>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</si>
  <si>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</si>
  <si>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</si>
  <si>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</si>
  <si>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</si>
  <si>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</si>
  <si>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</si>
  <si>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</si>
  <si>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</si>
  <si>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</si>
  <si>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</si>
  <si>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</si>
  <si>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</si>
  <si>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</si>
  <si>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</si>
  <si>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</si>
  <si>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</si>
  <si>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>二、结转下年</t>
  </si>
  <si>
    <t>财政拨款支出预算表(政府性经济分类)</t>
  </si>
  <si>
    <t>当年本级财政拨款</t>
  </si>
  <si>
    <t>上级提前通知</t>
  </si>
  <si>
    <t>政府性基金</t>
  </si>
  <si>
    <t>505</t>
  </si>
  <si>
    <t xml:space="preserve">    对事业单位经常性补助（政府预算）</t>
  </si>
  <si>
    <t xml:space="preserve">  505</t>
  </si>
  <si>
    <t xml:space="preserve">      工资福利支出</t>
  </si>
  <si>
    <t xml:space="preserve">      商品和服务支出</t>
  </si>
  <si>
    <t>506</t>
  </si>
  <si>
    <t xml:space="preserve">    对事业单位资本性补助（政府预算）</t>
  </si>
  <si>
    <t xml:space="preserve">  506</t>
  </si>
  <si>
    <t xml:space="preserve">      资本性支出（一）</t>
  </si>
  <si>
    <t>509</t>
  </si>
  <si>
    <t xml:space="preserve">    对个人和家庭的补助（政府预算）</t>
  </si>
  <si>
    <t xml:space="preserve">  509</t>
  </si>
  <si>
    <t xml:space="preserve">  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</si>
  <si>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</si>
  <si>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</si>
  <si>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</si>
  <si>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</si>
  <si>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</si>
  <si>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基本建设支出</t>
  </si>
  <si>
    <t>其他资本性支出</t>
  </si>
  <si>
    <t>对企业的补助（基本建设）</t>
  </si>
  <si>
    <t>对企业补助</t>
  </si>
  <si>
    <t>其他支出</t>
  </si>
  <si>
    <t>科目名称</t>
  </si>
  <si>
    <t>基本工资</t>
  </si>
  <si>
    <t>津贴补贴</t>
  </si>
  <si>
    <t>伙食补助费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</si>
  <si>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</si>
  <si>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</si>
  <si>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</si>
  <si>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</si>
  <si>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</si>
  <si>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</si>
  <si>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</si>
  <si>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</si>
  <si>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</si>
  <si>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</si>
  <si>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</si>
  <si>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</si>
  <si>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</si>
  <si>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</si>
  <si>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</si>
  <si>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</si>
  <si>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</si>
  <si>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</si>
  <si>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</si>
  <si>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</si>
  <si>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</si>
  <si>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</si>
  <si>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</si>
  <si>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</si>
  <si>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</si>
  <si>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</si>
  <si>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</si>
  <si>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</si>
  <si>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</si>
  <si>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</si>
  <si>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</si>
  <si>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</si>
  <si>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抚恤金</t>
  </si>
  <si>
    <t>生活补助</t>
  </si>
  <si>
    <t>救济费</t>
  </si>
  <si>
    <t>奖励金</t>
  </si>
  <si>
    <t>其他对个人和家庭的补助支出</t>
  </si>
  <si>
    <t>办公设备购置</t>
  </si>
  <si>
    <t>专用设备购置</t>
  </si>
  <si>
    <t>基础设施建设</t>
  </si>
  <si>
    <t>物资储备</t>
  </si>
  <si>
    <t>其他对企业补助</t>
  </si>
  <si>
    <t>对民间非盈利组织和群众性自治组织补贴</t>
  </si>
  <si>
    <t>金额(被装购置费)</t>
  </si>
  <si>
    <t>教育支出</t>
  </si>
  <si>
    <t xml:space="preserve">  普通教育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</si>
  <si>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</si>
  <si>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</si>
  <si>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</si>
  <si>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</si>
  <si>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</si>
  <si>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</si>
  <si>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</si>
  <si>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</si>
  <si>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</si>
  <si>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</si>
  <si>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</si>
  <si>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</si>
  <si>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</si>
  <si>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</si>
  <si>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</si>
  <si>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</si>
  <si>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</si>
  <si>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</si>
  <si>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</si>
  <si>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</si>
  <si>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</si>
  <si>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</si>
  <si>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城镇职工基本医疗保险缴费</t>
  </si>
  <si>
    <t>12</t>
  </si>
  <si>
    <t xml:space="preserve">      其他社会保障缴费</t>
  </si>
  <si>
    <t>13</t>
  </si>
  <si>
    <t xml:space="preserve">      住房公积金</t>
  </si>
  <si>
    <t>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</si>
  <si>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</si>
  <si>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</si>
  <si>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</si>
  <si>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</si>
  <si>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 xml:space="preserve">      水费</t>
  </si>
  <si>
    <t>06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</si>
  <si>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</si>
  <si>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</si>
  <si>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</si>
  <si>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</si>
  <si>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</si>
  <si>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维修(护)费</t>
  </si>
  <si>
    <t>16</t>
  </si>
  <si>
    <t xml:space="preserve">      培训费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</si>
  <si>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</si>
  <si>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</si>
  <si>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</si>
  <si>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</si>
  <si>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</si>
  <si>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</si>
  <si>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 xml:space="preserve">      其他商品和服务支出</t>
  </si>
  <si>
    <t>303</t>
  </si>
  <si>
    <t xml:space="preserve">    对个人和家庭的补助</t>
  </si>
  <si>
    <t xml:space="preserve">  303</t>
  </si>
  <si>
    <t xml:space="preserve">      奖励金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</si>
  <si>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</si>
  <si>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</si>
  <si>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</si>
  <si>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</si>
  <si>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</si>
  <si>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</si>
  <si>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</si>
  <si>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</si>
  <si>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</si>
  <si>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</si>
  <si>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</si>
  <si>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</si>
  <si>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</si>
  <si>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</si>
  <si>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</si>
  <si>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</si>
  <si>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</si>
  <si>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</si>
  <si>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</si>
  <si>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</si>
  <si>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单位整体支出绩效目标申报表</t>
  </si>
  <si>
    <t>（2021年度）</t>
  </si>
  <si>
    <t>年度主要任务</t>
  </si>
  <si>
    <t>任务名称</t>
  </si>
  <si>
    <t>主要内容</t>
  </si>
  <si>
    <t>一级指标名称</t>
  </si>
  <si>
    <t>基本工资，津补贴，社会保障缴费及住房公积金。</t>
  </si>
  <si>
    <t>财政对教育的补助</t>
  </si>
  <si>
    <t>商品和服务支出，日常共用支出。</t>
  </si>
  <si>
    <t>商品和服务支出，日常公用支出。</t>
  </si>
  <si>
    <t>年度部门整体支出预算申请</t>
  </si>
  <si>
    <t>资金总额</t>
  </si>
  <si>
    <t>财政拨款</t>
  </si>
  <si>
    <t>其他资金</t>
  </si>
  <si>
    <t>年度
总体
目标</t>
  </si>
  <si>
    <t>一、实施小学义务教育、促进基础教育发展。二、学校党支部切实抓思想建设、组织建设、作风建设、制度建设，履行好主体责任，认真开展“两学一做”“党员活   动日”“三会一课”等活动。三、脱贫攻坚工作。四、提高教学质量。五、加强综合治理，创建安全校园。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</si>
  <si>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</si>
  <si>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</si>
  <si>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</si>
  <si>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</si>
  <si>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</si>
  <si>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</si>
  <si>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</si>
  <si>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</si>
  <si>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日常共用经费</t>
  </si>
  <si>
    <t>594593元</t>
  </si>
  <si>
    <t>4142086元</t>
  </si>
  <si>
    <t>125792元</t>
  </si>
  <si>
    <t>质量指标</t>
  </si>
  <si>
    <t>规范预算支出</t>
  </si>
  <si>
    <t>加强预算收支管理。</t>
  </si>
  <si>
    <t>时效指标</t>
  </si>
  <si>
    <t>资金到位率</t>
  </si>
  <si>
    <t>100%</t>
  </si>
  <si>
    <t>成本指标</t>
  </si>
  <si>
    <t>财政支出绩效目标</t>
  </si>
  <si>
    <t>财政支出绩效目标。</t>
  </si>
  <si>
    <t>项目效益</t>
  </si>
  <si>
    <t>经济效益</t>
  </si>
  <si>
    <t>中小学义务教育</t>
  </si>
  <si>
    <t>实施小学义务教育、促进基础教育发展。</t>
  </si>
  <si>
    <t>社会效益</t>
  </si>
  <si>
    <t>学校党支部切实抓思想建设、组织建设、作风建设制度建设，履行好主体责任。</t>
  </si>
  <si>
    <t>生态效益</t>
  </si>
  <si>
    <t>为打赢脱贫攻坚战，实现“两个一百年”奋斗目标，学校校长亲自牵头，按照“两不愁”“三保障”等目标制定了切实可行的帮扶工作计划。</t>
  </si>
  <si>
    <t>可持续影响指标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</si>
  <si>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</si>
  <si>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满意度指标</t>
  </si>
  <si>
    <t xml:space="preserve"> 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</si>
  <si>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</si>
  <si>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</si>
  <si>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</si>
  <si>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</si>
  <si>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</si>
  <si>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项目完成指标</t>
  </si>
  <si>
    <t>效益指标</t>
  </si>
  <si>
    <t>指标值</t>
  </si>
</sst>
</file>

<file path=xl/styles.xml><?xml version="1.0" encoding="utf-8"?>
<styleSheet xmlns="http://schemas.openxmlformats.org/spreadsheetml/2006/main">
  <numFmts count="7">
    <numFmt numFmtId="176" formatCode="#,###.00"/>
    <numFmt numFmtId="177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&quot;\&quot;#,##0.00_);\(&quot;\&quot;#,##0.00\)"/>
    <numFmt numFmtId="43" formatCode="_ * #,##0.00_ ;_ * \-#,##0.00_ ;_ * &quot;-&quot;??_ ;_ @_ "/>
    <numFmt numFmtId="41" formatCode="_ * #,##0_ ;_ * \-#,##0_ ;_ * &quot;-&quot;_ ;_ @_ "/>
  </numFmts>
  <fonts count="35"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true"/>
      </top>
      <bottom/>
      <diagonal/>
    </border>
    <border>
      <left style="thin">
        <color rgb="FF000000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/>
      <bottom/>
      <diagonal/>
    </border>
    <border>
      <left style="thin">
        <color auto="true"/>
      </left>
      <right style="thin">
        <color rgb="FF000000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0" fontId="15" fillId="1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0" borderId="5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54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52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1" fillId="0" borderId="5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4" fillId="13" borderId="5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2" fillId="25" borderId="53" applyNumberFormat="false" applyAlignment="false" applyProtection="false">
      <alignment vertical="center"/>
    </xf>
    <xf numFmtId="0" fontId="30" fillId="13" borderId="57" applyNumberFormat="false" applyAlignment="false" applyProtection="false">
      <alignment vertical="center"/>
    </xf>
    <xf numFmtId="0" fontId="33" fillId="29" borderId="58" applyNumberFormat="false" applyAlignment="false" applyProtection="false">
      <alignment vertical="center"/>
    </xf>
    <xf numFmtId="0" fontId="27" fillId="0" borderId="55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1" fillId="9" borderId="5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" fillId="0" borderId="0"/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220">
    <xf numFmtId="1" fontId="0" fillId="0" borderId="0" xfId="0" applyNumberFormat="true" applyFont="true" applyFill="true"/>
    <xf numFmtId="49" fontId="1" fillId="0" borderId="0" xfId="0" applyNumberFormat="true" applyFont="true" applyAlignment="true">
      <alignment horizontal="right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right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1" fontId="1" fillId="0" borderId="3" xfId="0" applyFont="true" applyBorder="true" applyAlignment="true">
      <alignment horizontal="left" vertical="center" wrapText="true"/>
    </xf>
    <xf numFmtId="4" fontId="1" fillId="0" borderId="1" xfId="0" applyNumberFormat="true" applyFont="true" applyBorder="true" applyAlignment="true">
      <alignment horizontal="left" vertical="center" wrapText="true"/>
    </xf>
    <xf numFmtId="49" fontId="1" fillId="0" borderId="2" xfId="0" applyNumberFormat="true" applyFont="true" applyBorder="true" applyAlignment="true">
      <alignment horizontal="center" vertical="center"/>
    </xf>
    <xf numFmtId="1" fontId="1" fillId="0" borderId="4" xfId="0" applyFont="true" applyBorder="true" applyAlignment="true">
      <alignment horizontal="left" vertical="center" wrapText="true"/>
    </xf>
    <xf numFmtId="1" fontId="1" fillId="0" borderId="5" xfId="0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3" fillId="0" borderId="0" xfId="46" applyAlignment="true">
      <alignment vertical="center"/>
    </xf>
    <xf numFmtId="0" fontId="4" fillId="0" borderId="0" xfId="46" applyFont="true" applyAlignment="true">
      <alignment vertical="center"/>
    </xf>
    <xf numFmtId="0" fontId="2" fillId="0" borderId="0" xfId="46" applyFont="true" applyAlignment="true">
      <alignment horizontal="center" vertical="center" wrapText="true"/>
    </xf>
    <xf numFmtId="0" fontId="5" fillId="0" borderId="0" xfId="46" applyFont="true" applyAlignment="true">
      <alignment horizontal="center" vertical="center" wrapText="true"/>
    </xf>
    <xf numFmtId="0" fontId="5" fillId="0" borderId="2" xfId="46" applyFont="true" applyBorder="true" applyAlignment="true">
      <alignment horizontal="center" vertical="center" wrapText="true"/>
    </xf>
    <xf numFmtId="0" fontId="5" fillId="0" borderId="6" xfId="46" applyFont="true" applyBorder="true" applyAlignment="true">
      <alignment horizontal="left" vertical="center" wrapText="true"/>
    </xf>
    <xf numFmtId="0" fontId="5" fillId="0" borderId="7" xfId="46" applyFont="true" applyBorder="true" applyAlignment="true">
      <alignment horizontal="left" vertical="center" wrapText="true"/>
    </xf>
    <xf numFmtId="0" fontId="5" fillId="0" borderId="8" xfId="46" applyFont="true" applyBorder="true" applyAlignment="true">
      <alignment horizontal="center" vertical="center" wrapText="true"/>
    </xf>
    <xf numFmtId="0" fontId="5" fillId="0" borderId="9" xfId="46" applyFont="true" applyBorder="true" applyAlignment="true">
      <alignment horizontal="center" vertical="center" wrapText="true"/>
    </xf>
    <xf numFmtId="0" fontId="5" fillId="0" borderId="10" xfId="46" applyFont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 vertical="center" wrapText="true"/>
    </xf>
    <xf numFmtId="0" fontId="5" fillId="0" borderId="11" xfId="46" applyFont="true" applyBorder="true" applyAlignment="true">
      <alignment horizontal="center" vertical="center" wrapText="true"/>
    </xf>
    <xf numFmtId="49" fontId="5" fillId="0" borderId="1" xfId="46" applyNumberFormat="true" applyFont="true" applyBorder="true" applyAlignment="true">
      <alignment vertical="center" wrapText="true"/>
    </xf>
    <xf numFmtId="0" fontId="5" fillId="0" borderId="12" xfId="46" applyFont="true" applyBorder="true" applyAlignment="true">
      <alignment horizontal="center" vertical="center" wrapText="true"/>
    </xf>
    <xf numFmtId="0" fontId="5" fillId="0" borderId="0" xfId="46" applyFont="true" applyBorder="true" applyAlignment="true">
      <alignment horizontal="center" vertical="center" wrapText="true"/>
    </xf>
    <xf numFmtId="0" fontId="5" fillId="0" borderId="13" xfId="46" applyFont="true" applyBorder="true" applyAlignment="true">
      <alignment horizontal="center" vertical="center" wrapText="true"/>
    </xf>
    <xf numFmtId="0" fontId="5" fillId="0" borderId="14" xfId="46" applyFont="true" applyBorder="true" applyAlignment="true">
      <alignment horizontal="center" vertical="center" wrapText="true"/>
    </xf>
    <xf numFmtId="1" fontId="5" fillId="0" borderId="15" xfId="0" applyFont="true" applyBorder="true" applyAlignment="true">
      <alignment horizontal="center" vertical="center"/>
    </xf>
    <xf numFmtId="1" fontId="5" fillId="0" borderId="6" xfId="0" applyFont="true" applyBorder="true" applyAlignment="true">
      <alignment horizontal="center" vertical="center"/>
    </xf>
    <xf numFmtId="1" fontId="5" fillId="0" borderId="13" xfId="0" applyFont="true" applyBorder="true" applyAlignment="true">
      <alignment horizontal="center" vertical="center"/>
    </xf>
    <xf numFmtId="1" fontId="5" fillId="0" borderId="16" xfId="0" applyFont="true" applyBorder="true" applyAlignment="true">
      <alignment horizontal="center" vertical="center"/>
    </xf>
    <xf numFmtId="0" fontId="5" fillId="0" borderId="17" xfId="46" applyFont="true" applyBorder="true" applyAlignment="true">
      <alignment horizontal="center" vertical="center" wrapText="true"/>
    </xf>
    <xf numFmtId="0" fontId="5" fillId="0" borderId="9" xfId="46" applyFont="true" applyBorder="true" applyAlignment="true">
      <alignment horizontal="left" vertical="center" wrapText="true"/>
    </xf>
    <xf numFmtId="0" fontId="5" fillId="0" borderId="10" xfId="46" applyFont="true" applyBorder="true" applyAlignment="true">
      <alignment horizontal="left" vertical="center" wrapText="true"/>
    </xf>
    <xf numFmtId="0" fontId="5" fillId="0" borderId="7" xfId="46" applyFont="true" applyBorder="true" applyAlignment="true">
      <alignment horizontal="center" vertical="center" wrapText="true"/>
    </xf>
    <xf numFmtId="0" fontId="5" fillId="0" borderId="15" xfId="46" applyFont="true" applyBorder="true" applyAlignment="true">
      <alignment horizontal="center" vertical="center" wrapText="true"/>
    </xf>
    <xf numFmtId="4" fontId="5" fillId="0" borderId="18" xfId="46" applyNumberFormat="true" applyFont="true" applyBorder="true" applyAlignment="true">
      <alignment horizontal="right" vertical="center" wrapText="true"/>
    </xf>
    <xf numFmtId="49" fontId="5" fillId="0" borderId="11" xfId="46" applyNumberFormat="true" applyFont="true" applyBorder="true" applyAlignment="true">
      <alignment vertical="center" wrapText="true"/>
    </xf>
    <xf numFmtId="1" fontId="5" fillId="0" borderId="9" xfId="0" applyFont="true" applyBorder="true" applyAlignment="true">
      <alignment horizontal="center" vertical="center"/>
    </xf>
    <xf numFmtId="1" fontId="5" fillId="0" borderId="10" xfId="0" applyFont="true" applyBorder="true" applyAlignment="true">
      <alignment horizontal="center" vertical="center"/>
    </xf>
    <xf numFmtId="49" fontId="5" fillId="0" borderId="1" xfId="46" applyNumberFormat="true" applyFont="true" applyBorder="true" applyAlignment="true">
      <alignment horizontal="left" vertical="center" wrapText="true"/>
    </xf>
    <xf numFmtId="1" fontId="5" fillId="0" borderId="7" xfId="0" applyFont="true" applyBorder="true" applyAlignment="true">
      <alignment horizontal="center" vertical="center"/>
    </xf>
    <xf numFmtId="1" fontId="5" fillId="0" borderId="12" xfId="0" applyFont="true" applyBorder="true" applyAlignment="true">
      <alignment horizontal="center" vertical="center"/>
    </xf>
    <xf numFmtId="1" fontId="5" fillId="0" borderId="0" xfId="0" applyFont="true" applyBorder="true" applyAlignment="true">
      <alignment horizontal="center" vertical="center"/>
    </xf>
    <xf numFmtId="1" fontId="5" fillId="0" borderId="14" xfId="0" applyFont="true" applyBorder="true" applyAlignment="true">
      <alignment horizontal="center" vertical="center"/>
    </xf>
    <xf numFmtId="1" fontId="5" fillId="0" borderId="19" xfId="0" applyFont="true" applyBorder="true" applyAlignment="true">
      <alignment horizontal="center" vertical="center"/>
    </xf>
    <xf numFmtId="1" fontId="5" fillId="0" borderId="17" xfId="0" applyFont="true" applyBorder="true" applyAlignment="true">
      <alignment horizontal="center" vertical="center"/>
    </xf>
    <xf numFmtId="1" fontId="0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/>
    <xf numFmtId="0" fontId="6" fillId="2" borderId="0" xfId="0" applyNumberFormat="true" applyFont="true" applyFill="true"/>
    <xf numFmtId="0" fontId="7" fillId="0" borderId="0" xfId="0" applyNumberFormat="true" applyFont="true" applyFill="true" applyAlignment="true" applyProtection="true">
      <alignment horizontal="center" vertical="center"/>
    </xf>
    <xf numFmtId="0" fontId="6" fillId="0" borderId="19" xfId="0" applyNumberFormat="true" applyFont="true" applyFill="true" applyBorder="true" applyAlignment="true" applyProtection="true">
      <alignment horizontal="left" vertical="center"/>
    </xf>
    <xf numFmtId="0" fontId="6" fillId="0" borderId="15" xfId="0" applyNumberFormat="true" applyFont="true" applyFill="true" applyBorder="true" applyAlignment="true">
      <alignment horizontal="center" vertical="center"/>
    </xf>
    <xf numFmtId="0" fontId="6" fillId="0" borderId="9" xfId="0" applyNumberFormat="true" applyFont="true" applyFill="true" applyBorder="true" applyAlignment="true">
      <alignment horizontal="center" vertical="center"/>
    </xf>
    <xf numFmtId="0" fontId="6" fillId="0" borderId="10" xfId="0" applyNumberFormat="true" applyFont="true" applyFill="true" applyBorder="true" applyAlignment="true">
      <alignment horizontal="center" vertical="center"/>
    </xf>
    <xf numFmtId="1" fontId="6" fillId="0" borderId="20" xfId="0" applyNumberFormat="true" applyFont="true" applyFill="true" applyBorder="true" applyAlignment="true" applyProtection="true">
      <alignment horizontal="center" vertical="center" wrapText="true"/>
    </xf>
    <xf numFmtId="0" fontId="6" fillId="2" borderId="21" xfId="0" applyNumberFormat="true" applyFont="true" applyFill="true" applyBorder="true" applyAlignment="true">
      <alignment horizontal="center" vertical="center" wrapText="true"/>
    </xf>
    <xf numFmtId="0" fontId="6" fillId="0" borderId="21" xfId="0" applyNumberFormat="true" applyFont="true" applyFill="true" applyBorder="true" applyAlignment="true">
      <alignment horizontal="center" vertical="center" wrapText="true"/>
    </xf>
    <xf numFmtId="0" fontId="6" fillId="0" borderId="22" xfId="0" applyNumberFormat="true" applyFont="true" applyFill="true" applyBorder="true" applyAlignment="true">
      <alignment horizontal="center" vertical="center" wrapText="true"/>
    </xf>
    <xf numFmtId="1" fontId="6" fillId="0" borderId="23" xfId="0" applyNumberFormat="true" applyFont="true" applyFill="true" applyBorder="true" applyAlignment="true" applyProtection="true">
      <alignment horizontal="center" vertical="center" wrapText="true"/>
    </xf>
    <xf numFmtId="49" fontId="6" fillId="0" borderId="3" xfId="0" applyNumberFormat="true" applyFont="true" applyFill="true" applyBorder="true" applyAlignment="true" applyProtection="true">
      <alignment vertical="center" wrapText="true"/>
    </xf>
    <xf numFmtId="0" fontId="6" fillId="2" borderId="0" xfId="0" applyNumberFormat="true" applyFont="true" applyFill="true" applyAlignment="true">
      <alignment horizontal="right" vertical="center"/>
    </xf>
    <xf numFmtId="0" fontId="6" fillId="0" borderId="0" xfId="0" applyNumberFormat="true" applyFont="true" applyFill="true" applyBorder="true" applyAlignment="true" applyProtection="true">
      <alignment horizontal="left" vertical="center"/>
    </xf>
    <xf numFmtId="0" fontId="6" fillId="0" borderId="0" xfId="0" applyNumberFormat="true" applyFont="true" applyFill="true" applyAlignment="true" applyProtection="true">
      <alignment horizontal="left" vertical="center"/>
    </xf>
    <xf numFmtId="0" fontId="1" fillId="0" borderId="0" xfId="0" applyNumberFormat="true" applyFont="true" applyFill="true" applyAlignment="true">
      <alignment horizontal="right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6" fillId="0" borderId="5" xfId="0" applyNumberFormat="true" applyFont="true" applyFill="true" applyBorder="true" applyAlignment="true" applyProtection="true">
      <alignment horizontal="center" vertical="center"/>
    </xf>
    <xf numFmtId="0" fontId="6" fillId="0" borderId="24" xfId="0" applyNumberFormat="true" applyFont="true" applyFill="true" applyBorder="true" applyAlignment="true" applyProtection="true">
      <alignment horizontal="center" vertical="center" wrapText="true"/>
    </xf>
    <xf numFmtId="0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23" xfId="0" applyNumberFormat="true" applyFont="true" applyFill="true" applyBorder="true" applyAlignment="true" applyProtection="true">
      <alignment horizontal="center" vertical="center" wrapText="true"/>
    </xf>
    <xf numFmtId="0" fontId="6" fillId="0" borderId="25" xfId="0" applyNumberFormat="true" applyFont="true" applyFill="true" applyBorder="true" applyAlignment="true" applyProtection="true">
      <alignment horizontal="center" vertical="center" wrapText="true"/>
    </xf>
    <xf numFmtId="0" fontId="6" fillId="0" borderId="25" xfId="0" applyNumberFormat="true" applyFont="true" applyFill="true" applyBorder="true" applyAlignment="true" applyProtection="true">
      <alignment horizontal="center" vertical="center"/>
    </xf>
    <xf numFmtId="176" fontId="6" fillId="0" borderId="26" xfId="0" applyNumberFormat="true" applyFont="true" applyBorder="true" applyAlignment="true" applyProtection="true">
      <alignment vertical="center" wrapText="true"/>
    </xf>
    <xf numFmtId="176" fontId="6" fillId="0" borderId="9" xfId="0" applyNumberFormat="true" applyFont="true" applyBorder="true" applyAlignment="true" applyProtection="true">
      <alignment vertical="center" wrapText="true"/>
    </xf>
    <xf numFmtId="176" fontId="6" fillId="0" borderId="27" xfId="0" applyNumberFormat="true" applyFont="true" applyBorder="true" applyAlignment="true" applyProtection="true">
      <alignment vertical="center" wrapText="true"/>
    </xf>
    <xf numFmtId="0" fontId="1" fillId="0" borderId="0" xfId="0" applyNumberFormat="true" applyFont="true" applyFill="true"/>
    <xf numFmtId="0" fontId="6" fillId="0" borderId="0" xfId="0" applyNumberFormat="true" applyFont="true" applyFill="true" applyAlignment="true">
      <alignment vertical="center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1" fontId="6" fillId="0" borderId="24" xfId="0" applyNumberFormat="true" applyFont="true" applyFill="true" applyBorder="true" applyAlignment="true" applyProtection="true">
      <alignment horizontal="center" vertical="center"/>
    </xf>
    <xf numFmtId="1" fontId="6" fillId="0" borderId="23" xfId="0" applyNumberFormat="true" applyFont="true" applyFill="true" applyBorder="true" applyAlignment="true" applyProtection="true">
      <alignment horizontal="center" vertical="center"/>
    </xf>
    <xf numFmtId="176" fontId="6" fillId="0" borderId="15" xfId="0" applyNumberFormat="true" applyFont="true" applyBorder="true" applyAlignment="true" applyProtection="true">
      <alignment vertical="center" wrapText="true"/>
    </xf>
    <xf numFmtId="176" fontId="6" fillId="0" borderId="28" xfId="0" applyNumberFormat="true" applyFont="true" applyBorder="true" applyAlignment="true" applyProtection="true">
      <alignment vertical="center" wrapText="true"/>
    </xf>
    <xf numFmtId="0" fontId="1" fillId="0" borderId="0" xfId="0" applyNumberFormat="true" applyFont="true" applyFill="true" applyAlignment="true">
      <alignment horizontal="centerContinuous" vertical="center"/>
    </xf>
    <xf numFmtId="0" fontId="6" fillId="0" borderId="15" xfId="0" applyNumberFormat="true" applyFont="true" applyFill="true" applyBorder="true" applyAlignment="true" applyProtection="true">
      <alignment horizontal="center" vertical="center"/>
    </xf>
    <xf numFmtId="0" fontId="6" fillId="0" borderId="9" xfId="0" applyNumberFormat="true" applyFont="true" applyFill="true" applyBorder="true" applyAlignment="true" applyProtection="true">
      <alignment horizontal="center" vertical="center"/>
    </xf>
    <xf numFmtId="0" fontId="6" fillId="0" borderId="10" xfId="0" applyNumberFormat="true" applyFont="true" applyFill="true" applyBorder="true" applyAlignment="true" applyProtection="true">
      <alignment horizontal="center" vertical="center"/>
    </xf>
    <xf numFmtId="1" fontId="6" fillId="0" borderId="29" xfId="0" applyNumberFormat="true" applyFont="true" applyFill="true" applyBorder="true" applyAlignment="true" applyProtection="true">
      <alignment horizontal="center" vertical="center" wrapText="true"/>
    </xf>
    <xf numFmtId="0" fontId="6" fillId="0" borderId="30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NumberFormat="true" applyFont="true" applyFill="true" applyAlignment="true" applyProtection="true">
      <alignment horizontal="center" vertical="center" wrapText="true"/>
    </xf>
    <xf numFmtId="0" fontId="6" fillId="0" borderId="22" xfId="0" applyNumberFormat="true" applyFont="true" applyFill="true" applyBorder="true" applyAlignment="true" applyProtection="true">
      <alignment horizontal="center" vertical="center" wrapText="true"/>
    </xf>
    <xf numFmtId="1" fontId="6" fillId="0" borderId="25" xfId="0" applyNumberFormat="true" applyFont="true" applyFill="true" applyBorder="true" applyAlignment="true" applyProtection="true">
      <alignment horizontal="center" vertical="center" wrapText="true"/>
    </xf>
    <xf numFmtId="176" fontId="6" fillId="0" borderId="31" xfId="0" applyNumberFormat="true" applyFont="true" applyBorder="true" applyAlignment="true" applyProtection="true">
      <alignment vertical="center" wrapText="true"/>
    </xf>
    <xf numFmtId="176" fontId="6" fillId="0" borderId="10" xfId="0" applyNumberFormat="true" applyFont="true" applyBorder="true" applyAlignment="true" applyProtection="true">
      <alignment vertical="center" wrapText="true"/>
    </xf>
    <xf numFmtId="0" fontId="6" fillId="0" borderId="20" xfId="0" applyNumberFormat="true" applyFont="true" applyFill="true" applyBorder="true" applyAlignment="true" applyProtection="true">
      <alignment horizontal="left" vertical="center"/>
    </xf>
    <xf numFmtId="1" fontId="6" fillId="0" borderId="32" xfId="0" applyNumberFormat="true" applyFont="true" applyFill="true" applyBorder="true" applyAlignment="true" applyProtection="true">
      <alignment horizontal="center" vertical="center" wrapText="true"/>
    </xf>
    <xf numFmtId="1" fontId="6" fillId="0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5" xfId="0" applyNumberFormat="true" applyFont="true" applyFill="true" applyBorder="true" applyAlignment="true" applyProtection="true">
      <alignment vertical="center" wrapText="true"/>
    </xf>
    <xf numFmtId="49" fontId="6" fillId="0" borderId="24" xfId="0" applyNumberFormat="true" applyFont="true" applyFill="true" applyBorder="true" applyAlignment="true" applyProtection="true">
      <alignment vertical="center" wrapText="true"/>
    </xf>
    <xf numFmtId="176" fontId="6" fillId="0" borderId="1" xfId="0" applyNumberFormat="true" applyFont="true" applyBorder="true" applyAlignment="true" applyProtection="true">
      <alignment vertical="center" wrapText="true"/>
    </xf>
    <xf numFmtId="1" fontId="6" fillId="0" borderId="29" xfId="0" applyNumberFormat="true" applyFont="true" applyFill="true" applyBorder="true" applyAlignment="true" applyProtection="true">
      <alignment horizontal="center" vertical="center"/>
    </xf>
    <xf numFmtId="0" fontId="6" fillId="0" borderId="20" xfId="0" applyNumberFormat="true" applyFont="true" applyFill="true" applyBorder="true" applyAlignment="true" applyProtection="true">
      <alignment horizontal="center" vertical="center" wrapText="true"/>
    </xf>
    <xf numFmtId="1" fontId="6" fillId="0" borderId="25" xfId="0" applyNumberFormat="true" applyFont="true" applyFill="true" applyBorder="true" applyAlignment="true" applyProtection="true">
      <alignment horizontal="center" vertical="center"/>
    </xf>
    <xf numFmtId="0" fontId="6" fillId="0" borderId="33" xfId="0" applyNumberFormat="true" applyFont="true" applyFill="true" applyBorder="true" applyAlignment="true" applyProtection="true">
      <alignment horizontal="center" vertical="center" wrapText="true"/>
    </xf>
    <xf numFmtId="49" fontId="6" fillId="0" borderId="32" xfId="0" applyNumberFormat="true" applyFont="true" applyFill="true" applyBorder="true" applyAlignment="true" applyProtection="true">
      <alignment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1" fontId="6" fillId="0" borderId="5" xfId="0" applyNumberFormat="true" applyFont="true" applyFill="true" applyBorder="true" applyAlignment="true" applyProtection="true">
      <alignment horizontal="center" vertical="center" wrapText="true"/>
    </xf>
    <xf numFmtId="176" fontId="6" fillId="0" borderId="34" xfId="0" applyNumberFormat="true" applyFont="true" applyBorder="true" applyAlignment="true" applyProtection="true">
      <alignment vertical="center" wrapText="true"/>
    </xf>
    <xf numFmtId="176" fontId="6" fillId="0" borderId="3" xfId="0" applyNumberFormat="true" applyFont="true" applyBorder="true" applyAlignment="true" applyProtection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vertical="center" wrapText="true"/>
    </xf>
    <xf numFmtId="0" fontId="6" fillId="2" borderId="0" xfId="0" applyNumberFormat="true" applyFont="true" applyFill="true" applyAlignment="true">
      <alignment vertical="center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0" xfId="0" applyNumberFormat="true" applyFont="true" applyFill="true"/>
    <xf numFmtId="0" fontId="0" fillId="2" borderId="0" xfId="0" applyNumberFormat="true" applyFont="true" applyFill="true" applyAlignment="true">
      <alignment vertical="center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NumberFormat="true" applyFont="true" applyFill="true" applyAlignment="true" applyProtection="true">
      <alignment horizontal="right" vertical="center"/>
    </xf>
    <xf numFmtId="0" fontId="6" fillId="0" borderId="7" xfId="0" applyNumberFormat="true" applyFont="true" applyFill="true" applyBorder="true" applyAlignment="true">
      <alignment horizontal="center" vertical="center"/>
    </xf>
    <xf numFmtId="0" fontId="6" fillId="2" borderId="22" xfId="0" applyNumberFormat="true" applyFont="true" applyFill="true" applyBorder="true" applyAlignment="true">
      <alignment horizontal="center" vertical="center" wrapText="true"/>
    </xf>
    <xf numFmtId="0" fontId="6" fillId="0" borderId="32" xfId="0" applyNumberFormat="true" applyFont="true" applyFill="true" applyBorder="true" applyAlignment="true" applyProtection="true">
      <alignment horizontal="center" vertical="center" wrapText="true"/>
    </xf>
    <xf numFmtId="178" fontId="6" fillId="0" borderId="1" xfId="0" applyNumberFormat="true" applyFont="true" applyFill="true" applyBorder="true" applyAlignment="true" applyProtection="true">
      <alignment horizontal="center" vertical="center" wrapText="true"/>
    </xf>
    <xf numFmtId="4" fontId="6" fillId="0" borderId="15" xfId="0" applyNumberFormat="true" applyFont="true" applyBorder="true" applyAlignment="true" applyProtection="true">
      <alignment vertical="center" wrapText="true"/>
    </xf>
    <xf numFmtId="4" fontId="6" fillId="0" borderId="1" xfId="0" applyNumberFormat="true" applyFont="true" applyBorder="true" applyAlignment="true" applyProtection="true">
      <alignment vertical="center" wrapText="true"/>
    </xf>
    <xf numFmtId="1" fontId="0" fillId="0" borderId="1" xfId="0" applyNumberFormat="true" applyFont="true" applyFill="true" applyBorder="true" applyAlignment="true">
      <alignment horizontal="center" vertical="center"/>
    </xf>
    <xf numFmtId="0" fontId="8" fillId="0" borderId="0" xfId="0" applyNumberFormat="true" applyFont="true" applyFill="true"/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Alignment="true">
      <alignment vertical="center"/>
    </xf>
    <xf numFmtId="0" fontId="1" fillId="0" borderId="15" xfId="0" applyNumberFormat="true" applyFont="true" applyFill="true" applyBorder="true" applyAlignment="true">
      <alignment horizontal="center" vertical="center"/>
    </xf>
    <xf numFmtId="0" fontId="1" fillId="0" borderId="10" xfId="0" applyNumberFormat="true" applyFont="true" applyFill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0" fontId="1" fillId="0" borderId="35" xfId="0" applyNumberFormat="true" applyFont="true" applyFill="true" applyBorder="true" applyAlignment="true">
      <alignment horizontal="center" vertical="center"/>
    </xf>
    <xf numFmtId="0" fontId="1" fillId="0" borderId="21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vertical="center"/>
    </xf>
    <xf numFmtId="176" fontId="1" fillId="0" borderId="2" xfId="0" applyNumberFormat="true" applyFont="true" applyBorder="true" applyAlignment="true" applyProtection="true">
      <alignment vertical="center" wrapText="true"/>
    </xf>
    <xf numFmtId="0" fontId="6" fillId="0" borderId="33" xfId="0" applyNumberFormat="true" applyFont="true" applyFill="true" applyBorder="true" applyAlignment="true">
      <alignment vertical="center"/>
    </xf>
    <xf numFmtId="176" fontId="1" fillId="0" borderId="36" xfId="0" applyNumberFormat="true" applyFont="true" applyBorder="true" applyAlignment="true" applyProtection="true">
      <alignment vertical="center" wrapText="true"/>
    </xf>
    <xf numFmtId="176" fontId="1" fillId="0" borderId="37" xfId="0" applyNumberFormat="true" applyFont="true" applyBorder="true" applyAlignment="true" applyProtection="true">
      <alignment vertical="center" wrapText="true"/>
    </xf>
    <xf numFmtId="1" fontId="0" fillId="0" borderId="1" xfId="0" applyFont="true" applyBorder="true" applyAlignment="true">
      <alignment vertical="center"/>
    </xf>
    <xf numFmtId="176" fontId="1" fillId="0" borderId="32" xfId="0" applyNumberFormat="true" applyFont="true" applyBorder="true" applyAlignment="true">
      <alignment vertical="center" wrapText="true"/>
    </xf>
    <xf numFmtId="176" fontId="1" fillId="0" borderId="34" xfId="0" applyNumberFormat="true" applyFont="true" applyBorder="true" applyAlignment="true" applyProtection="true">
      <alignment vertical="center" wrapText="true"/>
    </xf>
    <xf numFmtId="176" fontId="1" fillId="0" borderId="13" xfId="0" applyNumberFormat="true" applyFont="true" applyBorder="true" applyAlignment="true" applyProtection="true">
      <alignment vertical="center" wrapText="true"/>
    </xf>
    <xf numFmtId="1" fontId="1" fillId="0" borderId="3" xfId="0" applyNumberFormat="true" applyFont="true" applyFill="true" applyBorder="true" applyAlignment="true">
      <alignment vertical="center"/>
    </xf>
    <xf numFmtId="176" fontId="1" fillId="0" borderId="38" xfId="0" applyNumberFormat="true" applyFont="true" applyBorder="true" applyAlignment="true" applyProtection="true">
      <alignment vertical="center" wrapText="true"/>
    </xf>
    <xf numFmtId="0" fontId="9" fillId="0" borderId="1" xfId="0" applyNumberFormat="true" applyFont="true" applyBorder="true" applyAlignment="true">
      <alignment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176" fontId="1" fillId="0" borderId="39" xfId="0" applyNumberFormat="true" applyFont="true" applyBorder="true" applyAlignment="true">
      <alignment vertical="center" wrapText="true"/>
    </xf>
    <xf numFmtId="0" fontId="1" fillId="0" borderId="20" xfId="0" applyNumberFormat="true" applyFont="true" applyFill="true" applyBorder="true" applyAlignment="true">
      <alignment vertical="center"/>
    </xf>
    <xf numFmtId="176" fontId="1" fillId="0" borderId="40" xfId="0" applyNumberFormat="true" applyFont="true" applyBorder="true" applyAlignment="true">
      <alignment vertical="center" wrapText="true"/>
    </xf>
    <xf numFmtId="176" fontId="1" fillId="0" borderId="39" xfId="0" applyNumberFormat="true" applyFont="true" applyBorder="true" applyAlignment="true" applyProtection="true">
      <alignment vertical="center" wrapText="true"/>
    </xf>
    <xf numFmtId="0" fontId="1" fillId="0" borderId="32" xfId="0" applyNumberFormat="true" applyFont="true" applyFill="true" applyBorder="true" applyAlignment="true">
      <alignment vertical="center"/>
    </xf>
    <xf numFmtId="176" fontId="1" fillId="0" borderId="34" xfId="0" applyNumberFormat="true" applyFont="true" applyBorder="true" applyAlignment="true">
      <alignment vertical="center" wrapText="true"/>
    </xf>
    <xf numFmtId="176" fontId="1" fillId="0" borderId="39" xfId="0" applyNumberFormat="true" applyFont="true" applyBorder="true" applyAlignment="true">
      <alignment horizontal="right" vertical="center" wrapText="true"/>
    </xf>
    <xf numFmtId="176" fontId="1" fillId="0" borderId="41" xfId="0" applyNumberFormat="true" applyFont="true" applyBorder="true" applyAlignment="true">
      <alignment horizontal="right" vertical="center" wrapText="true"/>
    </xf>
    <xf numFmtId="0" fontId="1" fillId="0" borderId="32" xfId="0" applyNumberFormat="true" applyFont="true" applyFill="true" applyBorder="true" applyAlignment="true">
      <alignment horizontal="center" vertical="center"/>
    </xf>
    <xf numFmtId="176" fontId="1" fillId="0" borderId="42" xfId="0" applyNumberFormat="true" applyFont="true" applyBorder="true" applyAlignment="true">
      <alignment vertical="center" wrapText="true"/>
    </xf>
    <xf numFmtId="0" fontId="3" fillId="0" borderId="0" xfId="0" applyNumberFormat="true" applyFont="true" applyFill="true" applyAlignment="true">
      <alignment horizontal="center"/>
    </xf>
    <xf numFmtId="0" fontId="10" fillId="0" borderId="0" xfId="0" applyNumberFormat="true" applyFont="true" applyFill="true"/>
    <xf numFmtId="0" fontId="8" fillId="0" borderId="0" xfId="0" applyNumberFormat="true" applyFont="true" applyFill="true" applyAlignment="true">
      <alignment horizontal="center"/>
    </xf>
    <xf numFmtId="4" fontId="1" fillId="0" borderId="21" xfId="0" applyNumberFormat="true" applyFont="true" applyFill="true" applyBorder="true" applyAlignment="true" applyProtection="true">
      <alignment horizontal="center" vertical="center"/>
    </xf>
    <xf numFmtId="4" fontId="1" fillId="0" borderId="21" xfId="0" applyNumberFormat="true" applyFont="true" applyFill="true" applyBorder="true" applyAlignment="true" applyProtection="true">
      <alignment horizontal="center" vertical="center" wrapText="true"/>
    </xf>
    <xf numFmtId="176" fontId="1" fillId="0" borderId="43" xfId="0" applyNumberFormat="true" applyFont="true" applyBorder="true" applyAlignment="true" applyProtection="true">
      <alignment vertical="center" wrapText="true"/>
    </xf>
    <xf numFmtId="176" fontId="1" fillId="0" borderId="23" xfId="0" applyNumberFormat="true" applyFont="true" applyBorder="true" applyAlignment="true" applyProtection="true">
      <alignment vertical="center" wrapText="true"/>
    </xf>
    <xf numFmtId="176" fontId="1" fillId="0" borderId="44" xfId="0" applyNumberFormat="true" applyFont="true" applyBorder="true" applyAlignment="true" applyProtection="true">
      <alignment vertical="center" wrapText="true"/>
    </xf>
    <xf numFmtId="176" fontId="1" fillId="0" borderId="3" xfId="0" applyNumberFormat="true" applyFont="true" applyBorder="true" applyAlignment="true" applyProtection="true">
      <alignment vertical="center" wrapText="true"/>
    </xf>
    <xf numFmtId="176" fontId="1" fillId="0" borderId="45" xfId="0" applyNumberFormat="true" applyFont="true" applyBorder="true" applyAlignment="true" applyProtection="true">
      <alignment vertical="center" wrapText="true"/>
    </xf>
    <xf numFmtId="176" fontId="1" fillId="0" borderId="21" xfId="0" applyNumberFormat="true" applyFont="true" applyBorder="true" applyAlignment="true">
      <alignment vertical="center" wrapText="true"/>
    </xf>
    <xf numFmtId="176" fontId="1" fillId="0" borderId="46" xfId="0" applyNumberFormat="true" applyFont="true" applyBorder="true" applyAlignment="true">
      <alignment vertical="center" wrapText="true"/>
    </xf>
    <xf numFmtId="176" fontId="1" fillId="0" borderId="35" xfId="0" applyNumberFormat="true" applyFont="true" applyBorder="true" applyAlignment="true">
      <alignment vertical="center" wrapText="true"/>
    </xf>
    <xf numFmtId="176" fontId="1" fillId="0" borderId="47" xfId="0" applyNumberFormat="true" applyFont="true" applyBorder="true" applyAlignment="true">
      <alignment vertical="center" wrapText="true"/>
    </xf>
    <xf numFmtId="176" fontId="1" fillId="0" borderId="48" xfId="0" applyNumberFormat="true" applyFont="true" applyBorder="true" applyAlignment="true">
      <alignment vertical="center" wrapText="true"/>
    </xf>
    <xf numFmtId="176" fontId="1" fillId="0" borderId="49" xfId="0" applyNumberFormat="true" applyFont="true" applyBorder="true" applyAlignment="true">
      <alignment vertical="center" wrapText="true"/>
    </xf>
    <xf numFmtId="0" fontId="1" fillId="2" borderId="0" xfId="0" applyNumberFormat="true" applyFont="true" applyFill="true"/>
    <xf numFmtId="0" fontId="1" fillId="0" borderId="29" xfId="0" applyNumberFormat="true" applyFont="true" applyFill="true" applyBorder="true" applyAlignment="true" applyProtection="true">
      <alignment horizontal="center" vertical="center" wrapText="true"/>
    </xf>
    <xf numFmtId="0" fontId="1" fillId="2" borderId="21" xfId="0" applyNumberFormat="true" applyFont="true" applyFill="true" applyBorder="true" applyAlignment="true">
      <alignment horizontal="center" vertical="center" wrapText="true"/>
    </xf>
    <xf numFmtId="0" fontId="1" fillId="0" borderId="22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 applyProtection="true">
      <alignment horizontal="center" vertical="center" wrapText="true"/>
    </xf>
    <xf numFmtId="49" fontId="1" fillId="0" borderId="3" xfId="0" applyNumberFormat="true" applyFont="true" applyFill="true" applyBorder="true" applyAlignment="true" applyProtection="true">
      <alignment vertical="center" wrapText="true"/>
    </xf>
    <xf numFmtId="49" fontId="1" fillId="0" borderId="24" xfId="0" applyNumberFormat="true" applyFont="true" applyFill="true" applyBorder="true" applyAlignment="true" applyProtection="true">
      <alignment vertical="center" wrapText="true"/>
    </xf>
    <xf numFmtId="0" fontId="1" fillId="2" borderId="0" xfId="0" applyNumberFormat="true" applyFont="true" applyFill="true" applyAlignment="true">
      <alignment vertical="center"/>
    </xf>
    <xf numFmtId="0" fontId="1" fillId="2" borderId="32" xfId="0" applyNumberFormat="true" applyFont="true" applyFill="true" applyBorder="true" applyAlignment="true" applyProtection="true">
      <alignment horizontal="center" vertical="center"/>
    </xf>
    <xf numFmtId="0" fontId="1" fillId="2" borderId="3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20" xfId="0" applyNumberFormat="true" applyFont="true" applyFill="true" applyBorder="true" applyAlignment="true" applyProtection="true">
      <alignment horizontal="center" vertical="center" wrapText="true"/>
    </xf>
    <xf numFmtId="0" fontId="1" fillId="0" borderId="32" xfId="0" applyNumberFormat="true" applyFont="true" applyFill="true" applyBorder="true" applyAlignment="true" applyProtection="true">
      <alignment horizontal="center" vertical="center" wrapText="true"/>
    </xf>
    <xf numFmtId="0" fontId="1" fillId="2" borderId="23" xfId="0" applyNumberFormat="true" applyFont="true" applyFill="true" applyBorder="true" applyAlignment="true" applyProtection="true">
      <alignment horizontal="center" vertical="center"/>
    </xf>
    <xf numFmtId="0" fontId="1" fillId="0" borderId="23" xfId="0" applyNumberFormat="true" applyFont="true" applyFill="true" applyBorder="true" applyAlignment="true" applyProtection="true">
      <alignment horizontal="center" vertical="center" wrapText="true"/>
    </xf>
    <xf numFmtId="176" fontId="1" fillId="0" borderId="15" xfId="0" applyNumberFormat="true" applyFont="true" applyBorder="true" applyAlignment="true" applyProtection="true">
      <alignment vertical="center" wrapText="true"/>
    </xf>
    <xf numFmtId="176" fontId="1" fillId="0" borderId="28" xfId="0" applyNumberFormat="true" applyFont="true" applyBorder="true" applyAlignment="true" applyProtection="true">
      <alignment vertical="center" wrapText="true"/>
    </xf>
    <xf numFmtId="0" fontId="1" fillId="2" borderId="0" xfId="0" applyNumberFormat="true" applyFont="true" applyFill="true" applyAlignment="true">
      <alignment horizontal="right" vertical="center"/>
    </xf>
    <xf numFmtId="0" fontId="1" fillId="0" borderId="25" xfId="0" applyNumberFormat="true" applyFont="true" applyFill="true" applyBorder="true" applyAlignment="true" applyProtection="true">
      <alignment horizontal="center" vertical="center" wrapText="true"/>
    </xf>
    <xf numFmtId="176" fontId="1" fillId="0" borderId="27" xfId="0" applyNumberFormat="true" applyFont="true" applyBorder="true" applyAlignment="true" applyProtection="true">
      <alignment vertical="center" wrapText="true"/>
    </xf>
    <xf numFmtId="178" fontId="6" fillId="0" borderId="5" xfId="0" applyNumberFormat="true" applyFont="true" applyFill="true" applyBorder="true" applyAlignment="true" applyProtection="true">
      <alignment horizontal="center" vertical="center" wrapText="true"/>
    </xf>
    <xf numFmtId="178" fontId="6" fillId="0" borderId="25" xfId="0" applyNumberFormat="true" applyFont="true" applyFill="true" applyBorder="true" applyAlignment="true" applyProtection="true">
      <alignment horizontal="center" vertical="center" wrapText="true"/>
    </xf>
    <xf numFmtId="176" fontId="6" fillId="0" borderId="32" xfId="0" applyNumberFormat="true" applyFont="true" applyBorder="true" applyAlignment="true" applyProtection="true">
      <alignment vertical="center" wrapText="true"/>
    </xf>
    <xf numFmtId="0" fontId="6" fillId="2" borderId="3" xfId="0" applyNumberFormat="true" applyFont="true" applyFill="true" applyBorder="true" applyAlignment="true" applyProtection="true">
      <alignment horizontal="center" vertical="center" wrapText="true"/>
    </xf>
    <xf numFmtId="1" fontId="0" fillId="0" borderId="15" xfId="0" applyNumberFormat="true" applyFont="true" applyFill="true" applyBorder="true" applyAlignment="true">
      <alignment horizontal="center" vertical="center"/>
    </xf>
    <xf numFmtId="1" fontId="0" fillId="0" borderId="9" xfId="0" applyNumberFormat="true" applyFont="true" applyFill="true" applyBorder="true" applyAlignment="true">
      <alignment horizontal="center" vertical="center"/>
    </xf>
    <xf numFmtId="0" fontId="6" fillId="2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35" xfId="0" applyNumberFormat="true" applyFont="true" applyFill="true" applyBorder="true" applyAlignment="true" applyProtection="true">
      <alignment horizontal="center" vertical="center" wrapText="true"/>
    </xf>
    <xf numFmtId="0" fontId="6" fillId="2" borderId="25" xfId="0" applyNumberFormat="true" applyFont="true" applyFill="true" applyBorder="true" applyAlignment="true" applyProtection="true">
      <alignment horizontal="center" vertical="center" wrapText="true"/>
    </xf>
    <xf numFmtId="1" fontId="0" fillId="0" borderId="10" xfId="0" applyNumberFormat="true" applyFont="true" applyFill="true" applyBorder="true" applyAlignment="true">
      <alignment horizontal="center" vertical="center"/>
    </xf>
    <xf numFmtId="176" fontId="6" fillId="0" borderId="5" xfId="0" applyNumberFormat="true" applyFont="true" applyBorder="true" applyAlignment="true" applyProtection="true">
      <alignment vertical="center" wrapText="true"/>
    </xf>
    <xf numFmtId="176" fontId="6" fillId="0" borderId="45" xfId="0" applyNumberFormat="true" applyFont="true" applyBorder="true" applyAlignment="true" applyProtection="true">
      <alignment vertical="center" wrapText="true"/>
    </xf>
    <xf numFmtId="176" fontId="1" fillId="0" borderId="10" xfId="0" applyNumberFormat="true" applyFont="true" applyBorder="true" applyAlignment="true" applyProtection="true">
      <alignment vertical="center" wrapText="true"/>
    </xf>
    <xf numFmtId="176" fontId="1" fillId="0" borderId="1" xfId="0" applyNumberFormat="true" applyFont="true" applyBorder="true" applyAlignment="true">
      <alignment vertical="center" wrapText="true"/>
    </xf>
    <xf numFmtId="176" fontId="1" fillId="0" borderId="1" xfId="0" applyNumberFormat="true" applyFont="true" applyBorder="true" applyAlignment="true" applyProtection="true">
      <alignment vertical="center" wrapText="true"/>
    </xf>
    <xf numFmtId="176" fontId="1" fillId="0" borderId="50" xfId="0" applyNumberFormat="true" applyFont="true" applyBorder="true" applyAlignment="true">
      <alignment horizontal="right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176" fontId="10" fillId="0" borderId="0" xfId="0" applyNumberFormat="true" applyFont="true" applyBorder="true" applyAlignment="true"/>
    <xf numFmtId="176" fontId="8" fillId="0" borderId="0" xfId="0" applyNumberFormat="true" applyFont="true" applyBorder="true" applyAlignment="true"/>
    <xf numFmtId="1" fontId="11" fillId="0" borderId="0" xfId="0" applyNumberFormat="true" applyFont="true" applyFill="true"/>
    <xf numFmtId="177" fontId="12" fillId="0" borderId="0" xfId="0" applyNumberFormat="true" applyFont="true" applyFill="true" applyAlignment="true" applyProtection="true">
      <alignment horizontal="center" vertical="top"/>
    </xf>
    <xf numFmtId="1" fontId="13" fillId="0" borderId="0" xfId="0" applyNumberFormat="true" applyFont="true" applyFill="true" applyAlignment="true">
      <alignment horizontal="center"/>
    </xf>
    <xf numFmtId="1" fontId="6" fillId="0" borderId="0" xfId="0" applyNumberFormat="true" applyFont="true" applyFill="true" applyAlignment="true" applyProtection="true">
      <alignment vertical="center"/>
    </xf>
    <xf numFmtId="1" fontId="14" fillId="0" borderId="0" xfId="0" applyNumberFormat="true" applyFont="true" applyFill="true" applyAlignment="true">
      <alignment horizontal="center"/>
    </xf>
    <xf numFmtId="1" fontId="14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  <a:tileRect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9"/>
  <sheetViews>
    <sheetView showGridLines="0" showZeros="0" workbookViewId="0">
      <selection activeCell="A1" sqref="A1"/>
    </sheetView>
  </sheetViews>
  <sheetFormatPr defaultColWidth="9" defaultRowHeight="12"/>
  <cols>
    <col min="1" max="1" width="163.833333333333" customWidth="true"/>
  </cols>
  <sheetData>
    <row r="1" ht="15.75" spans="1:1">
      <c r="A1" s="214"/>
    </row>
    <row r="3" ht="63.75" customHeight="true" spans="1:1">
      <c r="A3" s="215" t="s">
        <v>0</v>
      </c>
    </row>
    <row r="4" ht="107.25" customHeight="true" spans="1:1">
      <c r="A4" s="216" t="s">
        <v>1</v>
      </c>
    </row>
    <row r="5" ht="409.5" hidden="true" customHeight="true" spans="1:1">
      <c r="A5" s="217"/>
    </row>
    <row r="6" ht="22.5" spans="1:1">
      <c r="A6" s="218"/>
    </row>
    <row r="7" ht="57" customHeight="true" spans="1:1">
      <c r="A7" s="218"/>
    </row>
    <row r="8" ht="78" customHeight="true"/>
    <row r="9" ht="82.5" customHeight="true" spans="1:1">
      <c r="A9" s="219" t="s">
        <v>2</v>
      </c>
    </row>
  </sheetData>
  <printOptions horizontalCentered="true" verticalCentered="true"/>
  <pageMargins left="0.590972244739532" right="0.590972244739532" top="0.590972244739532" bottom="0.590972244739532" header="0.590972244739532" footer="0.393750011920929"/>
  <pageSetup paperSize="9" scale="55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42"/>
  <sheetViews>
    <sheetView showGridLines="0" showZeros="0" topLeftCell="A19" workbookViewId="0">
      <selection activeCell="A1" sqref="A1"/>
    </sheetView>
  </sheetViews>
  <sheetFormatPr defaultColWidth="9" defaultRowHeight="12" outlineLevelCol="6"/>
  <cols>
    <col min="1" max="4" width="31.6666666666667" customWidth="true"/>
    <col min="5" max="7" width="8.66666666666667" customWidth="true"/>
  </cols>
  <sheetData>
    <row r="1" ht="20.25" customHeight="true" spans="1:4">
      <c r="A1" s="128"/>
      <c r="B1" s="128"/>
      <c r="C1" s="128"/>
      <c r="D1" s="66" t="s">
        <v>3</v>
      </c>
    </row>
    <row r="2" ht="20.25" customHeight="true" spans="1:4">
      <c r="A2" s="52" t="s">
        <v>4</v>
      </c>
      <c r="B2" s="52"/>
      <c r="C2" s="52"/>
      <c r="D2" s="52"/>
    </row>
    <row r="3" s="49" customFormat="true" ht="20.25" customHeight="true" spans="1:7">
      <c r="A3" s="129" t="s">
        <v>5</v>
      </c>
      <c r="B3" s="129"/>
      <c r="C3" s="130"/>
      <c r="D3" s="66" t="s">
        <v>6</v>
      </c>
      <c r="E3"/>
      <c r="F3"/>
      <c r="G3"/>
    </row>
    <row r="4" ht="20.25" customHeight="true" spans="1:4">
      <c r="A4" s="131" t="s">
        <v>7</v>
      </c>
      <c r="B4" s="132"/>
      <c r="C4" s="131" t="s">
        <v>8</v>
      </c>
      <c r="D4" s="132"/>
    </row>
    <row r="5" ht="20.25" customHeight="true" spans="1:4">
      <c r="A5" s="134" t="s">
        <v>9</v>
      </c>
      <c r="B5" s="135" t="s">
        <v>10</v>
      </c>
      <c r="C5" s="135" t="s">
        <v>9</v>
      </c>
      <c r="D5" s="162" t="s">
        <v>10</v>
      </c>
    </row>
    <row r="6" ht="20.25" customHeight="true" spans="1:4">
      <c r="A6" s="136" t="s">
        <v>11</v>
      </c>
      <c r="B6" s="190">
        <v>486.2471</v>
      </c>
      <c r="C6" s="147" t="s">
        <v>12</v>
      </c>
      <c r="D6" s="207">
        <v>0</v>
      </c>
    </row>
    <row r="7" ht="20.25" customHeight="true" spans="1:4">
      <c r="A7" s="136" t="s">
        <v>13</v>
      </c>
      <c r="B7" s="190" t="s">
        <v>14</v>
      </c>
      <c r="C7" s="147" t="s">
        <v>15</v>
      </c>
      <c r="D7" s="207">
        <v>0</v>
      </c>
    </row>
    <row r="8" ht="20.25" customHeight="true" spans="1:4">
      <c r="A8" s="136" t="s">
        <v>16</v>
      </c>
      <c r="B8" s="190" t="s">
        <v>14</v>
      </c>
      <c r="C8" s="147" t="s">
        <v>17</v>
      </c>
      <c r="D8" s="207">
        <v>0</v>
      </c>
    </row>
    <row r="9" ht="20.25" customHeight="true" spans="1:4">
      <c r="A9" s="136" t="s">
        <v>18</v>
      </c>
      <c r="B9" s="190" t="s">
        <v>14</v>
      </c>
      <c r="C9" s="147" t="s">
        <v>19</v>
      </c>
      <c r="D9" s="207">
        <v>0</v>
      </c>
    </row>
    <row r="10" ht="20.25" customHeight="true" spans="1:4">
      <c r="A10" s="136" t="s">
        <v>20</v>
      </c>
      <c r="B10" s="190" t="s">
        <v>14</v>
      </c>
      <c r="C10" s="147" t="s">
        <v>21</v>
      </c>
      <c r="D10" s="207">
        <v>362.0223</v>
      </c>
    </row>
    <row r="11" ht="20.25" customHeight="true" spans="1:4">
      <c r="A11" s="136" t="s">
        <v>22</v>
      </c>
      <c r="B11" s="190" t="s">
        <v>14</v>
      </c>
      <c r="C11" s="147" t="s">
        <v>23</v>
      </c>
      <c r="D11" s="207">
        <v>0</v>
      </c>
    </row>
    <row r="12" ht="20.25" customHeight="true" spans="1:4">
      <c r="A12" s="136"/>
      <c r="B12" s="190"/>
      <c r="C12" s="147" t="s">
        <v>24</v>
      </c>
      <c r="D12" s="207">
        <v>0</v>
      </c>
    </row>
    <row r="13" ht="20.25" customHeight="true" spans="1:4">
      <c r="A13" s="145"/>
      <c r="B13" s="190"/>
      <c r="C13" s="147" t="s">
        <v>25</v>
      </c>
      <c r="D13" s="207">
        <v>59.8667</v>
      </c>
    </row>
    <row r="14" ht="20.25" customHeight="true" spans="1:4">
      <c r="A14" s="145"/>
      <c r="B14" s="190"/>
      <c r="C14" s="147" t="s">
        <v>26</v>
      </c>
      <c r="D14" s="207">
        <v>0</v>
      </c>
    </row>
    <row r="15" ht="20.25" customHeight="true" spans="1:4">
      <c r="A15" s="145"/>
      <c r="B15" s="146"/>
      <c r="C15" s="147" t="s">
        <v>27</v>
      </c>
      <c r="D15" s="207">
        <v>24.1431</v>
      </c>
    </row>
    <row r="16" ht="20.25" customHeight="true" spans="1:4">
      <c r="A16" s="145"/>
      <c r="B16" s="143"/>
      <c r="C16" s="147" t="s">
        <v>28</v>
      </c>
      <c r="D16" s="207">
        <v>0</v>
      </c>
    </row>
    <row r="17" ht="20.25" customHeight="true" spans="1:4">
      <c r="A17" s="145"/>
      <c r="B17" s="143"/>
      <c r="C17" s="147" t="s">
        <v>29</v>
      </c>
      <c r="D17" s="207">
        <v>0</v>
      </c>
    </row>
    <row r="18" ht="20.25" customHeight="true" spans="1:4">
      <c r="A18" s="145"/>
      <c r="B18" s="143"/>
      <c r="C18" s="147" t="s">
        <v>30</v>
      </c>
      <c r="D18" s="207">
        <v>0</v>
      </c>
    </row>
    <row r="19" ht="20.25" customHeight="true" spans="1:4">
      <c r="A19" s="145"/>
      <c r="B19" s="143"/>
      <c r="C19" s="147" t="s">
        <v>31</v>
      </c>
      <c r="D19" s="207">
        <v>0</v>
      </c>
    </row>
    <row r="20" ht="20.25" customHeight="true" spans="1:4">
      <c r="A20" s="145"/>
      <c r="B20" s="143"/>
      <c r="C20" s="147" t="s">
        <v>32</v>
      </c>
      <c r="D20" s="207">
        <v>0</v>
      </c>
    </row>
    <row r="21" ht="20.25" customHeight="true" spans="1:4">
      <c r="A21" s="145"/>
      <c r="B21" s="143"/>
      <c r="C21" s="147" t="s">
        <v>33</v>
      </c>
      <c r="D21" s="207">
        <v>0</v>
      </c>
    </row>
    <row r="22" ht="20.25" customHeight="true" spans="1:4">
      <c r="A22" s="145"/>
      <c r="B22" s="143"/>
      <c r="C22" s="147" t="s">
        <v>34</v>
      </c>
      <c r="D22" s="207">
        <v>0</v>
      </c>
    </row>
    <row r="23" ht="20.25" customHeight="true" spans="1:4">
      <c r="A23" s="145"/>
      <c r="B23" s="143"/>
      <c r="C23" s="147" t="s">
        <v>35</v>
      </c>
      <c r="D23" s="207">
        <v>0</v>
      </c>
    </row>
    <row r="24" ht="20.25" customHeight="true" spans="1:4">
      <c r="A24" s="145"/>
      <c r="B24" s="143"/>
      <c r="C24" s="147" t="s">
        <v>36</v>
      </c>
      <c r="D24" s="207">
        <v>0</v>
      </c>
    </row>
    <row r="25" ht="20.25" customHeight="true" spans="1:4">
      <c r="A25" s="145"/>
      <c r="B25" s="143"/>
      <c r="C25" s="147" t="s">
        <v>37</v>
      </c>
      <c r="D25" s="207">
        <v>47.468</v>
      </c>
    </row>
    <row r="26" ht="20.25" customHeight="true" spans="1:4">
      <c r="A26" s="136"/>
      <c r="B26" s="143"/>
      <c r="C26" s="147" t="s">
        <v>38</v>
      </c>
      <c r="D26" s="207">
        <v>0</v>
      </c>
    </row>
    <row r="27" ht="20.25" customHeight="true" spans="1:4">
      <c r="A27" s="136"/>
      <c r="B27" s="143"/>
      <c r="C27" s="147" t="s">
        <v>39</v>
      </c>
      <c r="D27" s="207">
        <v>0</v>
      </c>
    </row>
    <row r="28" ht="20.25" customHeight="true" spans="1:4">
      <c r="A28" s="136"/>
      <c r="B28" s="143"/>
      <c r="C28" s="147" t="s">
        <v>40</v>
      </c>
      <c r="D28" s="207">
        <v>0</v>
      </c>
    </row>
    <row r="29" ht="20.25" customHeight="true" spans="1:4">
      <c r="A29" s="136"/>
      <c r="B29" s="143"/>
      <c r="C29" s="147" t="s">
        <v>41</v>
      </c>
      <c r="D29" s="207">
        <v>0</v>
      </c>
    </row>
    <row r="30" ht="20.25" customHeight="true" spans="1:4">
      <c r="A30" s="136"/>
      <c r="B30" s="143"/>
      <c r="C30" s="147" t="s">
        <v>42</v>
      </c>
      <c r="D30" s="207">
        <v>0</v>
      </c>
    </row>
    <row r="31" ht="20.25" customHeight="true" spans="1:4">
      <c r="A31" s="136"/>
      <c r="B31" s="143"/>
      <c r="C31" s="147" t="s">
        <v>43</v>
      </c>
      <c r="D31" s="207">
        <v>0</v>
      </c>
    </row>
    <row r="32" ht="20.25" customHeight="true" spans="1:4">
      <c r="A32" s="136"/>
      <c r="B32" s="143"/>
      <c r="C32" s="147" t="s">
        <v>44</v>
      </c>
      <c r="D32" s="207">
        <v>0</v>
      </c>
    </row>
    <row r="33" ht="20.25" customHeight="true" spans="1:4">
      <c r="A33" s="136"/>
      <c r="B33" s="143"/>
      <c r="C33" s="147" t="s">
        <v>45</v>
      </c>
      <c r="D33" s="207">
        <v>0</v>
      </c>
    </row>
    <row r="34" ht="20.25" customHeight="true" spans="1:4">
      <c r="A34" s="136"/>
      <c r="B34" s="143"/>
      <c r="C34" s="147" t="s">
        <v>46</v>
      </c>
      <c r="D34" s="207">
        <v>0</v>
      </c>
    </row>
    <row r="35" ht="20.25" customHeight="true" spans="1:4">
      <c r="A35" s="136"/>
      <c r="B35" s="152"/>
      <c r="C35" s="150" t="s">
        <v>47</v>
      </c>
      <c r="D35" s="208">
        <v>0</v>
      </c>
    </row>
    <row r="36" ht="20.25" customHeight="true" spans="1:4">
      <c r="A36" s="148" t="s">
        <v>48</v>
      </c>
      <c r="B36" s="149">
        <f>SUM(B6:B34)</f>
        <v>486.2471</v>
      </c>
      <c r="C36" s="157" t="s">
        <v>49</v>
      </c>
      <c r="D36" s="208">
        <f>SUM(D6:D35)</f>
        <v>493.5001</v>
      </c>
    </row>
    <row r="37" ht="20.25" customHeight="true" spans="1:4">
      <c r="A37" s="136" t="s">
        <v>50</v>
      </c>
      <c r="B37" s="152"/>
      <c r="C37" s="153" t="s">
        <v>51</v>
      </c>
      <c r="D37" s="209"/>
    </row>
    <row r="38" ht="20.25" customHeight="true" spans="1:4">
      <c r="A38" s="136" t="s">
        <v>52</v>
      </c>
      <c r="B38" s="152">
        <v>7.253</v>
      </c>
      <c r="C38" s="153" t="s">
        <v>53</v>
      </c>
      <c r="D38" s="209"/>
    </row>
    <row r="39" ht="20.25" customHeight="true" spans="1:4">
      <c r="A39" s="136"/>
      <c r="B39" s="152"/>
      <c r="C39" s="153" t="s">
        <v>54</v>
      </c>
      <c r="D39" s="209"/>
    </row>
    <row r="40" ht="20.25" customHeight="true" spans="1:4">
      <c r="A40" s="136"/>
      <c r="B40" s="210"/>
      <c r="C40" s="153"/>
      <c r="D40" s="208"/>
    </row>
    <row r="41" ht="20.25" customHeight="true" spans="1:4">
      <c r="A41" s="148" t="s">
        <v>55</v>
      </c>
      <c r="B41" s="211">
        <f>SUM(B36:B38)</f>
        <v>493.5001</v>
      </c>
      <c r="C41" s="157" t="s">
        <v>56</v>
      </c>
      <c r="D41" s="208">
        <f>SUM(D36,D37,D39)</f>
        <v>493.5001</v>
      </c>
    </row>
    <row r="42" ht="20.25" customHeight="true" spans="1:4">
      <c r="A42" s="159"/>
      <c r="B42" s="212"/>
      <c r="C42" s="161"/>
      <c r="D42" s="213"/>
    </row>
  </sheetData>
  <mergeCells count="3">
    <mergeCell ref="A2:D2"/>
    <mergeCell ref="A4:B4"/>
    <mergeCell ref="C4:D4"/>
  </mergeCells>
  <printOptions horizontalCentered="true" verticalCentered="true"/>
  <pageMargins left="0.590277777777778" right="0.590277777777778" top="0.590277777777778" bottom="0.590277777777778" header="0.590277777777778" footer="0.393055555555556"/>
  <pageSetup paperSize="9" scale="75" orientation="landscape" errors="blank" horizontalDpi="600"/>
  <headerFooter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4"/>
  <sheetViews>
    <sheetView showGridLines="0" showZeros="0" topLeftCell="A3" workbookViewId="0">
      <selection activeCell="A1" sqref="A1"/>
    </sheetView>
  </sheetViews>
  <sheetFormatPr defaultColWidth="9" defaultRowHeight="12"/>
  <cols>
    <col min="1" max="1" width="4.83333333333333" customWidth="true"/>
    <col min="2" max="3" width="3.66666666666667" customWidth="true"/>
    <col min="4" max="4" width="9.16666666666667" customWidth="true"/>
    <col min="5" max="5" width="38" customWidth="true"/>
    <col min="6" max="6" width="17.6666666666667" customWidth="true"/>
    <col min="7" max="7" width="15.5" customWidth="true"/>
    <col min="8" max="8" width="14.8333333333333" customWidth="true"/>
    <col min="9" max="20" width="11.5" customWidth="true"/>
  </cols>
  <sheetData>
    <row r="1" ht="20.1" customHeight="true" spans="1:20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17"/>
      <c r="T1" s="120" t="s">
        <v>57</v>
      </c>
    </row>
    <row r="2" ht="20.1" customHeight="true" spans="1:20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="49" customFormat="true" ht="20.1" customHeight="true" spans="1:20">
      <c r="A3" s="64" t="s">
        <v>5</v>
      </c>
      <c r="B3" s="64"/>
      <c r="C3" s="64"/>
      <c r="D3" s="64"/>
      <c r="E3" s="64"/>
      <c r="F3" s="78"/>
      <c r="G3" s="78"/>
      <c r="H3" s="78"/>
      <c r="I3" s="78"/>
      <c r="J3" s="115"/>
      <c r="K3" s="115"/>
      <c r="L3" s="115"/>
      <c r="M3" s="115"/>
      <c r="N3" s="115"/>
      <c r="O3" s="115"/>
      <c r="P3" s="115"/>
      <c r="Q3" s="115"/>
      <c r="R3" s="115"/>
      <c r="S3" s="118"/>
      <c r="T3" s="66" t="s">
        <v>6</v>
      </c>
    </row>
    <row r="4" ht="20.1" customHeight="true" spans="1:20">
      <c r="A4" s="54" t="s">
        <v>59</v>
      </c>
      <c r="B4" s="55"/>
      <c r="C4" s="55"/>
      <c r="D4" s="55"/>
      <c r="E4" s="56"/>
      <c r="F4" s="106" t="s">
        <v>60</v>
      </c>
      <c r="G4" s="70" t="s">
        <v>61</v>
      </c>
      <c r="H4" s="70" t="s">
        <v>62</v>
      </c>
      <c r="I4" s="70" t="s">
        <v>63</v>
      </c>
      <c r="J4" s="70" t="s">
        <v>64</v>
      </c>
      <c r="K4" s="70" t="s">
        <v>65</v>
      </c>
      <c r="L4" s="70"/>
      <c r="M4" s="198" t="s">
        <v>66</v>
      </c>
      <c r="N4" s="199" t="s">
        <v>67</v>
      </c>
      <c r="O4" s="200"/>
      <c r="P4" s="200"/>
      <c r="Q4" s="200"/>
      <c r="R4" s="204"/>
      <c r="S4" s="106" t="s">
        <v>68</v>
      </c>
      <c r="T4" s="70" t="s">
        <v>69</v>
      </c>
    </row>
    <row r="5" ht="20.1" customHeight="true" spans="1:20">
      <c r="A5" s="54" t="s">
        <v>70</v>
      </c>
      <c r="B5" s="55"/>
      <c r="C5" s="56"/>
      <c r="D5" s="102" t="s">
        <v>71</v>
      </c>
      <c r="E5" s="69" t="s">
        <v>72</v>
      </c>
      <c r="F5" s="70"/>
      <c r="G5" s="70"/>
      <c r="H5" s="70"/>
      <c r="I5" s="70"/>
      <c r="J5" s="70"/>
      <c r="K5" s="195" t="s">
        <v>73</v>
      </c>
      <c r="L5" s="70" t="s">
        <v>74</v>
      </c>
      <c r="M5" s="201"/>
      <c r="N5" s="202" t="s">
        <v>75</v>
      </c>
      <c r="O5" s="202" t="s">
        <v>76</v>
      </c>
      <c r="P5" s="202" t="s">
        <v>77</v>
      </c>
      <c r="Q5" s="202" t="s">
        <v>78</v>
      </c>
      <c r="R5" s="202" t="s">
        <v>79</v>
      </c>
      <c r="S5" s="70"/>
      <c r="T5" s="70"/>
    </row>
    <row r="6" ht="30.75" customHeight="true" spans="1:20">
      <c r="A6" s="59" t="s">
        <v>80</v>
      </c>
      <c r="B6" s="58" t="s">
        <v>81</v>
      </c>
      <c r="C6" s="60" t="s">
        <v>82</v>
      </c>
      <c r="D6" s="71"/>
      <c r="E6" s="71"/>
      <c r="F6" s="72"/>
      <c r="G6" s="72"/>
      <c r="H6" s="72"/>
      <c r="I6" s="72"/>
      <c r="J6" s="72"/>
      <c r="K6" s="196"/>
      <c r="L6" s="72"/>
      <c r="M6" s="203"/>
      <c r="N6" s="72"/>
      <c r="O6" s="72"/>
      <c r="P6" s="72"/>
      <c r="Q6" s="72"/>
      <c r="R6" s="72"/>
      <c r="S6" s="72"/>
      <c r="T6" s="72"/>
    </row>
    <row r="7" ht="20.1" customHeight="true" spans="1:20">
      <c r="A7" s="62" t="s">
        <v>14</v>
      </c>
      <c r="B7" s="62" t="s">
        <v>14</v>
      </c>
      <c r="C7" s="62" t="s">
        <v>14</v>
      </c>
      <c r="D7" s="62" t="s">
        <v>14</v>
      </c>
      <c r="E7" s="62" t="s">
        <v>60</v>
      </c>
      <c r="F7" s="126">
        <f t="shared" ref="F7:F14" si="0">SUM(G7,H7,I7,J7,K7,M7,N7,S7,T7)</f>
        <v>493.5001</v>
      </c>
      <c r="G7" s="75">
        <v>7.253</v>
      </c>
      <c r="H7" s="83">
        <v>486.2471</v>
      </c>
      <c r="I7" s="83" t="s">
        <v>14</v>
      </c>
      <c r="J7" s="76" t="s">
        <v>14</v>
      </c>
      <c r="K7" s="197" t="s">
        <v>14</v>
      </c>
      <c r="L7" s="109" t="s">
        <v>14</v>
      </c>
      <c r="M7" s="109" t="s">
        <v>14</v>
      </c>
      <c r="N7" s="100">
        <f t="shared" ref="N7:N14" si="1">SUM(O7:R7)</f>
        <v>0</v>
      </c>
      <c r="O7" s="197" t="s">
        <v>14</v>
      </c>
      <c r="P7" s="109"/>
      <c r="Q7" s="109"/>
      <c r="R7" s="205"/>
      <c r="S7" s="197" t="s">
        <v>14</v>
      </c>
      <c r="T7" s="206"/>
    </row>
    <row r="8" ht="20.1" customHeight="true" spans="1:20">
      <c r="A8" s="62" t="s">
        <v>14</v>
      </c>
      <c r="B8" s="62" t="s">
        <v>14</v>
      </c>
      <c r="C8" s="62" t="s">
        <v>14</v>
      </c>
      <c r="D8" s="62" t="s">
        <v>14</v>
      </c>
      <c r="E8" s="62" t="s">
        <v>0</v>
      </c>
      <c r="F8" s="126">
        <f t="shared" si="0"/>
        <v>493.5001</v>
      </c>
      <c r="G8" s="75">
        <v>7.253</v>
      </c>
      <c r="H8" s="83">
        <v>486.2471</v>
      </c>
      <c r="I8" s="83" t="s">
        <v>14</v>
      </c>
      <c r="J8" s="76" t="s">
        <v>14</v>
      </c>
      <c r="K8" s="197" t="s">
        <v>14</v>
      </c>
      <c r="L8" s="109" t="s">
        <v>14</v>
      </c>
      <c r="M8" s="109" t="s">
        <v>14</v>
      </c>
      <c r="N8" s="100">
        <f t="shared" si="1"/>
        <v>0</v>
      </c>
      <c r="O8" s="197" t="s">
        <v>14</v>
      </c>
      <c r="P8" s="109"/>
      <c r="Q8" s="109"/>
      <c r="R8" s="205"/>
      <c r="S8" s="197" t="s">
        <v>14</v>
      </c>
      <c r="T8" s="206"/>
    </row>
    <row r="9" ht="20.1" customHeight="true" spans="1:20">
      <c r="A9" s="62" t="s">
        <v>14</v>
      </c>
      <c r="B9" s="62" t="s">
        <v>14</v>
      </c>
      <c r="C9" s="62" t="s">
        <v>14</v>
      </c>
      <c r="D9" s="62" t="s">
        <v>83</v>
      </c>
      <c r="E9" s="62" t="s">
        <v>84</v>
      </c>
      <c r="F9" s="126">
        <f t="shared" si="0"/>
        <v>493.5001</v>
      </c>
      <c r="G9" s="75">
        <v>7.253</v>
      </c>
      <c r="H9" s="83">
        <v>486.2471</v>
      </c>
      <c r="I9" s="83" t="s">
        <v>14</v>
      </c>
      <c r="J9" s="76" t="s">
        <v>14</v>
      </c>
      <c r="K9" s="197" t="s">
        <v>14</v>
      </c>
      <c r="L9" s="109" t="s">
        <v>14</v>
      </c>
      <c r="M9" s="109" t="s">
        <v>14</v>
      </c>
      <c r="N9" s="100">
        <f t="shared" si="1"/>
        <v>0</v>
      </c>
      <c r="O9" s="197" t="s">
        <v>14</v>
      </c>
      <c r="P9" s="109"/>
      <c r="Q9" s="109"/>
      <c r="R9" s="205"/>
      <c r="S9" s="197" t="s">
        <v>14</v>
      </c>
      <c r="T9" s="206"/>
    </row>
    <row r="10" ht="20.1" customHeight="true" spans="1:20">
      <c r="A10" s="62" t="s">
        <v>85</v>
      </c>
      <c r="B10" s="62" t="s">
        <v>86</v>
      </c>
      <c r="C10" s="62" t="s">
        <v>86</v>
      </c>
      <c r="D10" s="62" t="s">
        <v>87</v>
      </c>
      <c r="E10" s="62" t="s">
        <v>88</v>
      </c>
      <c r="F10" s="126">
        <f t="shared" si="0"/>
        <v>362.0223</v>
      </c>
      <c r="G10" s="75">
        <v>7.253</v>
      </c>
      <c r="H10" s="83">
        <v>354.7693</v>
      </c>
      <c r="I10" s="83" t="s">
        <v>14</v>
      </c>
      <c r="J10" s="76" t="s">
        <v>14</v>
      </c>
      <c r="K10" s="197" t="s">
        <v>14</v>
      </c>
      <c r="L10" s="109" t="s">
        <v>14</v>
      </c>
      <c r="M10" s="109" t="s">
        <v>14</v>
      </c>
      <c r="N10" s="100">
        <f t="shared" si="1"/>
        <v>0</v>
      </c>
      <c r="O10" s="197" t="s">
        <v>14</v>
      </c>
      <c r="P10" s="109"/>
      <c r="Q10" s="109"/>
      <c r="R10" s="205"/>
      <c r="S10" s="197" t="s">
        <v>14</v>
      </c>
      <c r="T10" s="206"/>
    </row>
    <row r="11" ht="20.1" customHeight="true" spans="1:20">
      <c r="A11" s="62" t="s">
        <v>89</v>
      </c>
      <c r="B11" s="62" t="s">
        <v>90</v>
      </c>
      <c r="C11" s="62" t="s">
        <v>90</v>
      </c>
      <c r="D11" s="62" t="s">
        <v>87</v>
      </c>
      <c r="E11" s="62" t="s">
        <v>91</v>
      </c>
      <c r="F11" s="126">
        <f t="shared" si="0"/>
        <v>50.976</v>
      </c>
      <c r="G11" s="75">
        <v>0</v>
      </c>
      <c r="H11" s="83">
        <v>50.976</v>
      </c>
      <c r="I11" s="83" t="s">
        <v>14</v>
      </c>
      <c r="J11" s="76" t="s">
        <v>14</v>
      </c>
      <c r="K11" s="197" t="s">
        <v>14</v>
      </c>
      <c r="L11" s="109" t="s">
        <v>14</v>
      </c>
      <c r="M11" s="109" t="s">
        <v>14</v>
      </c>
      <c r="N11" s="100">
        <f t="shared" si="1"/>
        <v>0</v>
      </c>
      <c r="O11" s="197" t="s">
        <v>14</v>
      </c>
      <c r="P11" s="109"/>
      <c r="Q11" s="109"/>
      <c r="R11" s="205"/>
      <c r="S11" s="197" t="s">
        <v>14</v>
      </c>
      <c r="T11" s="206"/>
    </row>
    <row r="12" ht="20.1" customHeight="true" spans="1:20">
      <c r="A12" s="62" t="s">
        <v>89</v>
      </c>
      <c r="B12" s="62" t="s">
        <v>92</v>
      </c>
      <c r="C12" s="62" t="s">
        <v>92</v>
      </c>
      <c r="D12" s="62" t="s">
        <v>87</v>
      </c>
      <c r="E12" s="62" t="s">
        <v>93</v>
      </c>
      <c r="F12" s="126">
        <f t="shared" si="0"/>
        <v>8.8907</v>
      </c>
      <c r="G12" s="75">
        <v>0</v>
      </c>
      <c r="H12" s="83">
        <v>8.8907</v>
      </c>
      <c r="I12" s="83" t="s">
        <v>14</v>
      </c>
      <c r="J12" s="76" t="s">
        <v>14</v>
      </c>
      <c r="K12" s="197" t="s">
        <v>14</v>
      </c>
      <c r="L12" s="109" t="s">
        <v>14</v>
      </c>
      <c r="M12" s="109" t="s">
        <v>14</v>
      </c>
      <c r="N12" s="100">
        <f t="shared" si="1"/>
        <v>0</v>
      </c>
      <c r="O12" s="197" t="s">
        <v>14</v>
      </c>
      <c r="P12" s="109"/>
      <c r="Q12" s="109"/>
      <c r="R12" s="205"/>
      <c r="S12" s="197" t="s">
        <v>14</v>
      </c>
      <c r="T12" s="206"/>
    </row>
    <row r="13" ht="20.1" customHeight="true" spans="1:20">
      <c r="A13" s="62" t="s">
        <v>94</v>
      </c>
      <c r="B13" s="62" t="s">
        <v>95</v>
      </c>
      <c r="C13" s="62" t="s">
        <v>86</v>
      </c>
      <c r="D13" s="62" t="s">
        <v>87</v>
      </c>
      <c r="E13" s="62" t="s">
        <v>96</v>
      </c>
      <c r="F13" s="126">
        <f t="shared" si="0"/>
        <v>24.1431</v>
      </c>
      <c r="G13" s="75">
        <v>0</v>
      </c>
      <c r="H13" s="83">
        <v>24.1431</v>
      </c>
      <c r="I13" s="83" t="s">
        <v>14</v>
      </c>
      <c r="J13" s="76" t="s">
        <v>14</v>
      </c>
      <c r="K13" s="197" t="s">
        <v>14</v>
      </c>
      <c r="L13" s="109" t="s">
        <v>14</v>
      </c>
      <c r="M13" s="109" t="s">
        <v>14</v>
      </c>
      <c r="N13" s="100">
        <f t="shared" si="1"/>
        <v>0</v>
      </c>
      <c r="O13" s="197" t="s">
        <v>14</v>
      </c>
      <c r="P13" s="109"/>
      <c r="Q13" s="109"/>
      <c r="R13" s="205"/>
      <c r="S13" s="197" t="s">
        <v>14</v>
      </c>
      <c r="T13" s="206"/>
    </row>
    <row r="14" ht="20.1" customHeight="true" spans="1:20">
      <c r="A14" s="62" t="s">
        <v>97</v>
      </c>
      <c r="B14" s="62" t="s">
        <v>86</v>
      </c>
      <c r="C14" s="62" t="s">
        <v>98</v>
      </c>
      <c r="D14" s="62" t="s">
        <v>87</v>
      </c>
      <c r="E14" s="62" t="s">
        <v>99</v>
      </c>
      <c r="F14" s="126">
        <f t="shared" si="0"/>
        <v>47.468</v>
      </c>
      <c r="G14" s="75">
        <v>0</v>
      </c>
      <c r="H14" s="83">
        <v>47.468</v>
      </c>
      <c r="I14" s="83" t="s">
        <v>14</v>
      </c>
      <c r="J14" s="76" t="s">
        <v>14</v>
      </c>
      <c r="K14" s="197" t="s">
        <v>14</v>
      </c>
      <c r="L14" s="109" t="s">
        <v>14</v>
      </c>
      <c r="M14" s="109" t="s">
        <v>14</v>
      </c>
      <c r="N14" s="100">
        <f t="shared" si="1"/>
        <v>0</v>
      </c>
      <c r="O14" s="197" t="s">
        <v>14</v>
      </c>
      <c r="P14" s="109"/>
      <c r="Q14" s="109"/>
      <c r="R14" s="205"/>
      <c r="S14" s="197" t="s">
        <v>14</v>
      </c>
      <c r="T14" s="206"/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true" verticalCentered="true"/>
  <pageMargins left="0.590972244739532" right="0.590972244739532" top="0.590972244739532" bottom="0.590972244739532" header="0.590972244739532" footer="0.393750011920929"/>
  <pageSetup paperSize="9" scale="67" fitToHeight="100" orientation="landscape" errors="blank"/>
  <headerFooter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showGridLines="0" showZeros="0" workbookViewId="0">
      <selection activeCell="A1" sqref="A1"/>
    </sheetView>
  </sheetViews>
  <sheetFormatPr defaultColWidth="9" defaultRowHeight="12"/>
  <cols>
    <col min="1" max="1" width="5" customWidth="true"/>
    <col min="2" max="3" width="3.66666666666667" customWidth="true"/>
    <col min="4" max="4" width="10.1666666666667" customWidth="true"/>
    <col min="5" max="5" width="50.8333333333333" customWidth="true"/>
    <col min="6" max="10" width="14.5" customWidth="true"/>
    <col min="11" max="12" width="10.6666666666667" customWidth="true"/>
  </cols>
  <sheetData>
    <row r="1" ht="20.1" customHeight="true" spans="1:10">
      <c r="A1" s="77"/>
      <c r="B1" s="175"/>
      <c r="C1" s="175"/>
      <c r="D1" s="175"/>
      <c r="E1" s="175"/>
      <c r="F1" s="175"/>
      <c r="G1" s="175"/>
      <c r="H1" s="175"/>
      <c r="I1" s="175"/>
      <c r="J1" s="192" t="s">
        <v>100</v>
      </c>
    </row>
    <row r="2" ht="20.1" customHeight="true" spans="1:10">
      <c r="A2" s="52" t="s">
        <v>101</v>
      </c>
      <c r="B2" s="52"/>
      <c r="C2" s="52"/>
      <c r="D2" s="52"/>
      <c r="E2" s="52"/>
      <c r="F2" s="52"/>
      <c r="G2" s="52"/>
      <c r="H2" s="52"/>
      <c r="I2" s="52"/>
      <c r="J2" s="52"/>
    </row>
    <row r="3" s="49" customFormat="true" ht="20.1" customHeight="true" spans="1:12">
      <c r="A3" s="129" t="s">
        <v>5</v>
      </c>
      <c r="B3" s="129"/>
      <c r="C3" s="129"/>
      <c r="D3" s="129"/>
      <c r="E3" s="129"/>
      <c r="F3" s="182"/>
      <c r="G3" s="182"/>
      <c r="H3" s="182"/>
      <c r="I3" s="182"/>
      <c r="J3" s="66" t="s">
        <v>6</v>
      </c>
      <c r="K3"/>
      <c r="L3"/>
    </row>
    <row r="4" ht="20.1" customHeight="true" spans="1:10">
      <c r="A4" s="131" t="s">
        <v>59</v>
      </c>
      <c r="B4" s="133"/>
      <c r="C4" s="133"/>
      <c r="D4" s="133"/>
      <c r="E4" s="132"/>
      <c r="F4" s="183" t="s">
        <v>60</v>
      </c>
      <c r="G4" s="184" t="s">
        <v>102</v>
      </c>
      <c r="H4" s="185" t="s">
        <v>103</v>
      </c>
      <c r="I4" s="185" t="s">
        <v>104</v>
      </c>
      <c r="J4" s="179" t="s">
        <v>105</v>
      </c>
    </row>
    <row r="5" ht="20.1" customHeight="true" spans="1:10">
      <c r="A5" s="131" t="s">
        <v>70</v>
      </c>
      <c r="B5" s="133"/>
      <c r="C5" s="132"/>
      <c r="D5" s="176" t="s">
        <v>71</v>
      </c>
      <c r="E5" s="186" t="s">
        <v>106</v>
      </c>
      <c r="F5" s="184"/>
      <c r="G5" s="184"/>
      <c r="H5" s="185"/>
      <c r="I5" s="185"/>
      <c r="J5" s="179"/>
    </row>
    <row r="6" ht="15" customHeight="true" spans="1:10">
      <c r="A6" s="177" t="s">
        <v>80</v>
      </c>
      <c r="B6" s="177" t="s">
        <v>81</v>
      </c>
      <c r="C6" s="178" t="s">
        <v>82</v>
      </c>
      <c r="D6" s="179"/>
      <c r="E6" s="187"/>
      <c r="F6" s="188"/>
      <c r="G6" s="188"/>
      <c r="H6" s="189"/>
      <c r="I6" s="189"/>
      <c r="J6" s="193"/>
    </row>
    <row r="7" ht="20.1" customHeight="true" spans="1:10">
      <c r="A7" s="180" t="s">
        <v>14</v>
      </c>
      <c r="B7" s="180" t="s">
        <v>14</v>
      </c>
      <c r="C7" s="180" t="s">
        <v>14</v>
      </c>
      <c r="D7" s="181" t="s">
        <v>14</v>
      </c>
      <c r="E7" s="181" t="s">
        <v>60</v>
      </c>
      <c r="F7" s="190">
        <f t="shared" ref="F7:F14" si="0">SUM(G7:J7)</f>
        <v>493.5001</v>
      </c>
      <c r="G7" s="191">
        <v>493.5001</v>
      </c>
      <c r="H7" s="191">
        <v>0</v>
      </c>
      <c r="I7" s="191"/>
      <c r="J7" s="194"/>
    </row>
    <row r="8" ht="20.1" customHeight="true" spans="1:10">
      <c r="A8" s="180" t="s">
        <v>14</v>
      </c>
      <c r="B8" s="180" t="s">
        <v>14</v>
      </c>
      <c r="C8" s="180" t="s">
        <v>14</v>
      </c>
      <c r="D8" s="181" t="s">
        <v>14</v>
      </c>
      <c r="E8" s="181" t="s">
        <v>0</v>
      </c>
      <c r="F8" s="190">
        <f t="shared" si="0"/>
        <v>493.5001</v>
      </c>
      <c r="G8" s="191">
        <v>493.5001</v>
      </c>
      <c r="H8" s="191">
        <v>0</v>
      </c>
      <c r="I8" s="191"/>
      <c r="J8" s="194"/>
    </row>
    <row r="9" ht="20.1" customHeight="true" spans="1:10">
      <c r="A9" s="180" t="s">
        <v>14</v>
      </c>
      <c r="B9" s="180" t="s">
        <v>14</v>
      </c>
      <c r="C9" s="180" t="s">
        <v>14</v>
      </c>
      <c r="D9" s="181" t="s">
        <v>83</v>
      </c>
      <c r="E9" s="181" t="s">
        <v>107</v>
      </c>
      <c r="F9" s="190">
        <f t="shared" si="0"/>
        <v>493.5001</v>
      </c>
      <c r="G9" s="191">
        <v>493.5001</v>
      </c>
      <c r="H9" s="191">
        <v>0</v>
      </c>
      <c r="I9" s="191"/>
      <c r="J9" s="194"/>
    </row>
    <row r="10" ht="20.1" customHeight="true" spans="1:10">
      <c r="A10" s="180" t="s">
        <v>85</v>
      </c>
      <c r="B10" s="180" t="s">
        <v>86</v>
      </c>
      <c r="C10" s="180" t="s">
        <v>86</v>
      </c>
      <c r="D10" s="181" t="s">
        <v>87</v>
      </c>
      <c r="E10" s="181" t="s">
        <v>88</v>
      </c>
      <c r="F10" s="190">
        <f t="shared" si="0"/>
        <v>362.0223</v>
      </c>
      <c r="G10" s="191">
        <v>362.0223</v>
      </c>
      <c r="H10" s="191">
        <v>0</v>
      </c>
      <c r="I10" s="191"/>
      <c r="J10" s="194"/>
    </row>
    <row r="11" ht="20.1" customHeight="true" spans="1:10">
      <c r="A11" s="180" t="s">
        <v>89</v>
      </c>
      <c r="B11" s="180" t="s">
        <v>90</v>
      </c>
      <c r="C11" s="180" t="s">
        <v>90</v>
      </c>
      <c r="D11" s="181" t="s">
        <v>87</v>
      </c>
      <c r="E11" s="181" t="s">
        <v>91</v>
      </c>
      <c r="F11" s="190">
        <f t="shared" si="0"/>
        <v>50.976</v>
      </c>
      <c r="G11" s="191">
        <v>50.976</v>
      </c>
      <c r="H11" s="191">
        <v>0</v>
      </c>
      <c r="I11" s="191"/>
      <c r="J11" s="194"/>
    </row>
    <row r="12" ht="20.1" customHeight="true" spans="1:10">
      <c r="A12" s="180" t="s">
        <v>89</v>
      </c>
      <c r="B12" s="180" t="s">
        <v>92</v>
      </c>
      <c r="C12" s="180" t="s">
        <v>92</v>
      </c>
      <c r="D12" s="181" t="s">
        <v>87</v>
      </c>
      <c r="E12" s="181" t="s">
        <v>93</v>
      </c>
      <c r="F12" s="190">
        <f t="shared" si="0"/>
        <v>8.8907</v>
      </c>
      <c r="G12" s="191">
        <v>8.8907</v>
      </c>
      <c r="H12" s="191">
        <v>0</v>
      </c>
      <c r="I12" s="191"/>
      <c r="J12" s="194"/>
    </row>
    <row r="13" ht="20.1" customHeight="true" spans="1:10">
      <c r="A13" s="180" t="s">
        <v>94</v>
      </c>
      <c r="B13" s="180" t="s">
        <v>95</v>
      </c>
      <c r="C13" s="180" t="s">
        <v>86</v>
      </c>
      <c r="D13" s="181" t="s">
        <v>87</v>
      </c>
      <c r="E13" s="181" t="s">
        <v>96</v>
      </c>
      <c r="F13" s="190">
        <f t="shared" si="0"/>
        <v>24.1431</v>
      </c>
      <c r="G13" s="191">
        <v>24.1431</v>
      </c>
      <c r="H13" s="191">
        <v>0</v>
      </c>
      <c r="I13" s="191"/>
      <c r="J13" s="194"/>
    </row>
    <row r="14" ht="20.1" customHeight="true" spans="1:10">
      <c r="A14" s="180" t="s">
        <v>97</v>
      </c>
      <c r="B14" s="180" t="s">
        <v>86</v>
      </c>
      <c r="C14" s="180" t="s">
        <v>98</v>
      </c>
      <c r="D14" s="181" t="s">
        <v>87</v>
      </c>
      <c r="E14" s="181" t="s">
        <v>99</v>
      </c>
      <c r="F14" s="190">
        <f t="shared" si="0"/>
        <v>47.468</v>
      </c>
      <c r="G14" s="191">
        <v>47.468</v>
      </c>
      <c r="H14" s="191">
        <v>0</v>
      </c>
      <c r="I14" s="191"/>
      <c r="J14" s="194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true" verticalCentered="true"/>
  <pageMargins left="0.590972244739532" right="0.590972244739532" top="0.590972244739532" bottom="0.590972244739532" header="0.590972244739532" footer="0.393750011920929"/>
  <pageSetup paperSize="9" fitToHeight="100" orientation="landscape" errors="blank"/>
  <headerFooter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0"/>
  <sheetViews>
    <sheetView showGridLines="0" showZeros="0" workbookViewId="0">
      <selection activeCell="A1" sqref="A1"/>
    </sheetView>
  </sheetViews>
  <sheetFormatPr defaultColWidth="9" defaultRowHeight="12" outlineLevelCol="7"/>
  <cols>
    <col min="1" max="1" width="31.5" customWidth="true"/>
    <col min="2" max="2" width="24.8333333333333" customWidth="true"/>
    <col min="3" max="3" width="31.5" customWidth="true"/>
    <col min="4" max="4" width="24.1666666666667" customWidth="true"/>
    <col min="5" max="8" width="19.8333333333333" customWidth="true"/>
  </cols>
  <sheetData>
    <row r="1" ht="20.25" customHeight="true" spans="1:8">
      <c r="A1" s="128"/>
      <c r="B1" s="128"/>
      <c r="C1" s="128"/>
      <c r="D1" s="128"/>
      <c r="E1" s="128"/>
      <c r="F1" s="128"/>
      <c r="G1" s="128"/>
      <c r="H1" s="66" t="s">
        <v>108</v>
      </c>
    </row>
    <row r="2" ht="20.25" customHeight="true" spans="1:8">
      <c r="A2" s="52" t="s">
        <v>109</v>
      </c>
      <c r="B2" s="52"/>
      <c r="C2" s="52"/>
      <c r="D2" s="52"/>
      <c r="E2" s="52"/>
      <c r="F2" s="52"/>
      <c r="G2" s="52"/>
      <c r="H2" s="52"/>
    </row>
    <row r="3" s="49" customFormat="true" ht="20.25" customHeight="true" spans="1:8">
      <c r="A3" s="129" t="s">
        <v>5</v>
      </c>
      <c r="B3" s="129"/>
      <c r="C3" s="130"/>
      <c r="D3" s="130"/>
      <c r="E3" s="130"/>
      <c r="F3" s="130"/>
      <c r="G3" s="130"/>
      <c r="H3" s="66" t="s">
        <v>6</v>
      </c>
    </row>
    <row r="4" ht="20.25" customHeight="true" spans="1:8">
      <c r="A4" s="131" t="s">
        <v>7</v>
      </c>
      <c r="B4" s="132"/>
      <c r="C4" s="131" t="s">
        <v>8</v>
      </c>
      <c r="D4" s="133"/>
      <c r="E4" s="133"/>
      <c r="F4" s="133"/>
      <c r="G4" s="133"/>
      <c r="H4" s="132"/>
    </row>
    <row r="5" ht="34.5" customHeight="true" spans="1:8">
      <c r="A5" s="134" t="s">
        <v>9</v>
      </c>
      <c r="B5" s="135" t="s">
        <v>10</v>
      </c>
      <c r="C5" s="134" t="s">
        <v>9</v>
      </c>
      <c r="D5" s="135" t="s">
        <v>60</v>
      </c>
      <c r="E5" s="135" t="s">
        <v>110</v>
      </c>
      <c r="F5" s="162" t="s">
        <v>111</v>
      </c>
      <c r="G5" s="135" t="s">
        <v>112</v>
      </c>
      <c r="H5" s="163" t="s">
        <v>113</v>
      </c>
    </row>
    <row r="6" ht="20.25" customHeight="true" spans="1:8">
      <c r="A6" s="136" t="s">
        <v>114</v>
      </c>
      <c r="B6" s="137">
        <f>SUM(B7:B9)</f>
        <v>486.2471</v>
      </c>
      <c r="C6" s="138" t="s">
        <v>115</v>
      </c>
      <c r="D6" s="139">
        <f>SUM(E6,F6,G6,H6)</f>
        <v>493.5001</v>
      </c>
      <c r="E6" s="164">
        <f t="shared" ref="E6:H6" si="0">SUM(E7:E36)</f>
        <v>486.2471</v>
      </c>
      <c r="F6" s="164">
        <f t="shared" si="0"/>
        <v>0</v>
      </c>
      <c r="G6" s="164">
        <f t="shared" si="0"/>
        <v>0</v>
      </c>
      <c r="H6" s="164">
        <f t="shared" si="0"/>
        <v>7.253</v>
      </c>
    </row>
    <row r="7" ht="20.25" customHeight="true" spans="1:8">
      <c r="A7" s="136" t="s">
        <v>116</v>
      </c>
      <c r="B7" s="140">
        <v>486.2471</v>
      </c>
      <c r="C7" s="141" t="s">
        <v>117</v>
      </c>
      <c r="D7" s="142">
        <f t="shared" ref="D7:D35" si="1">SUM(E7:H7)</f>
        <v>0</v>
      </c>
      <c r="E7" s="165">
        <v>0</v>
      </c>
      <c r="F7" s="165" t="s">
        <v>14</v>
      </c>
      <c r="G7" s="165" t="s">
        <v>14</v>
      </c>
      <c r="H7" s="166">
        <v>0</v>
      </c>
    </row>
    <row r="8" ht="20.25" customHeight="true" spans="1:8">
      <c r="A8" s="136" t="s">
        <v>118</v>
      </c>
      <c r="B8" s="140" t="s">
        <v>14</v>
      </c>
      <c r="C8" s="141" t="s">
        <v>119</v>
      </c>
      <c r="D8" s="142">
        <f t="shared" si="1"/>
        <v>0</v>
      </c>
      <c r="E8" s="165">
        <v>0</v>
      </c>
      <c r="F8" s="165" t="s">
        <v>14</v>
      </c>
      <c r="G8" s="165" t="s">
        <v>14</v>
      </c>
      <c r="H8" s="166">
        <v>0</v>
      </c>
    </row>
    <row r="9" ht="20.25" customHeight="true" spans="1:8">
      <c r="A9" s="136" t="s">
        <v>120</v>
      </c>
      <c r="B9" s="143" t="s">
        <v>14</v>
      </c>
      <c r="C9" s="141" t="s">
        <v>121</v>
      </c>
      <c r="D9" s="142">
        <f t="shared" si="1"/>
        <v>0</v>
      </c>
      <c r="E9" s="165">
        <v>0</v>
      </c>
      <c r="F9" s="165" t="s">
        <v>14</v>
      </c>
      <c r="G9" s="165" t="s">
        <v>14</v>
      </c>
      <c r="H9" s="166">
        <v>0</v>
      </c>
    </row>
    <row r="10" ht="20.25" customHeight="true" spans="1:8">
      <c r="A10" s="136" t="s">
        <v>122</v>
      </c>
      <c r="B10" s="144">
        <f>SUM(B11:B14)</f>
        <v>7.253</v>
      </c>
      <c r="C10" s="141" t="s">
        <v>123</v>
      </c>
      <c r="D10" s="142">
        <f t="shared" si="1"/>
        <v>0</v>
      </c>
      <c r="E10" s="165">
        <v>0</v>
      </c>
      <c r="F10" s="165" t="s">
        <v>14</v>
      </c>
      <c r="G10" s="165" t="s">
        <v>14</v>
      </c>
      <c r="H10" s="166">
        <v>0</v>
      </c>
    </row>
    <row r="11" ht="20.25" customHeight="true" spans="1:8">
      <c r="A11" s="136" t="s">
        <v>116</v>
      </c>
      <c r="B11" s="140">
        <v>7.253</v>
      </c>
      <c r="C11" s="141" t="s">
        <v>124</v>
      </c>
      <c r="D11" s="142">
        <f t="shared" si="1"/>
        <v>362.0223</v>
      </c>
      <c r="E11" s="165">
        <v>354.7693</v>
      </c>
      <c r="F11" s="165" t="s">
        <v>14</v>
      </c>
      <c r="G11" s="165" t="s">
        <v>14</v>
      </c>
      <c r="H11" s="166">
        <v>7.253</v>
      </c>
    </row>
    <row r="12" ht="20.25" customHeight="true" spans="1:8">
      <c r="A12" s="136" t="s">
        <v>118</v>
      </c>
      <c r="B12" s="140">
        <v>0</v>
      </c>
      <c r="C12" s="141" t="s">
        <v>125</v>
      </c>
      <c r="D12" s="142">
        <f t="shared" si="1"/>
        <v>0</v>
      </c>
      <c r="E12" s="165">
        <v>0</v>
      </c>
      <c r="F12" s="165" t="s">
        <v>14</v>
      </c>
      <c r="G12" s="165" t="s">
        <v>14</v>
      </c>
      <c r="H12" s="166">
        <v>0</v>
      </c>
    </row>
    <row r="13" ht="20.25" customHeight="true" spans="1:8">
      <c r="A13" s="136" t="s">
        <v>120</v>
      </c>
      <c r="B13" s="140">
        <v>0</v>
      </c>
      <c r="C13" s="141" t="s">
        <v>126</v>
      </c>
      <c r="D13" s="142">
        <f t="shared" si="1"/>
        <v>0</v>
      </c>
      <c r="E13" s="165">
        <v>0</v>
      </c>
      <c r="F13" s="165" t="s">
        <v>14</v>
      </c>
      <c r="G13" s="165" t="s">
        <v>14</v>
      </c>
      <c r="H13" s="166">
        <v>0</v>
      </c>
    </row>
    <row r="14" ht="20.25" customHeight="true" spans="1:8">
      <c r="A14" s="136" t="s">
        <v>127</v>
      </c>
      <c r="B14" s="143"/>
      <c r="C14" s="141" t="s">
        <v>128</v>
      </c>
      <c r="D14" s="142">
        <f t="shared" si="1"/>
        <v>59.8667</v>
      </c>
      <c r="E14" s="165">
        <v>59.8667</v>
      </c>
      <c r="F14" s="165" t="s">
        <v>14</v>
      </c>
      <c r="G14" s="165" t="s">
        <v>14</v>
      </c>
      <c r="H14" s="166">
        <v>0</v>
      </c>
    </row>
    <row r="15" ht="20.25" customHeight="true" spans="1:8">
      <c r="A15" s="145"/>
      <c r="B15" s="146"/>
      <c r="C15" s="141" t="s">
        <v>129</v>
      </c>
      <c r="D15" s="142">
        <f t="shared" si="1"/>
        <v>0</v>
      </c>
      <c r="E15" s="165">
        <v>0</v>
      </c>
      <c r="F15" s="165" t="s">
        <v>14</v>
      </c>
      <c r="G15" s="165" t="s">
        <v>14</v>
      </c>
      <c r="H15" s="166">
        <v>0</v>
      </c>
    </row>
    <row r="16" ht="20.25" customHeight="true" spans="1:8">
      <c r="A16" s="145"/>
      <c r="B16" s="143"/>
      <c r="C16" s="141" t="s">
        <v>130</v>
      </c>
      <c r="D16" s="142">
        <f t="shared" si="1"/>
        <v>24.1431</v>
      </c>
      <c r="E16" s="165">
        <v>24.1431</v>
      </c>
      <c r="F16" s="165" t="s">
        <v>14</v>
      </c>
      <c r="G16" s="165" t="s">
        <v>14</v>
      </c>
      <c r="H16" s="166">
        <v>0</v>
      </c>
    </row>
    <row r="17" ht="20.25" customHeight="true" spans="1:8">
      <c r="A17" s="145"/>
      <c r="B17" s="143"/>
      <c r="C17" s="141" t="s">
        <v>131</v>
      </c>
      <c r="D17" s="142">
        <f t="shared" si="1"/>
        <v>0</v>
      </c>
      <c r="E17" s="165">
        <v>0</v>
      </c>
      <c r="F17" s="165" t="s">
        <v>14</v>
      </c>
      <c r="G17" s="165" t="s">
        <v>14</v>
      </c>
      <c r="H17" s="166">
        <v>0</v>
      </c>
    </row>
    <row r="18" ht="20.25" customHeight="true" spans="1:8">
      <c r="A18" s="145"/>
      <c r="B18" s="143"/>
      <c r="C18" s="141" t="s">
        <v>132</v>
      </c>
      <c r="D18" s="142">
        <f t="shared" si="1"/>
        <v>0</v>
      </c>
      <c r="E18" s="165">
        <v>0</v>
      </c>
      <c r="F18" s="165" t="s">
        <v>14</v>
      </c>
      <c r="G18" s="165" t="s">
        <v>14</v>
      </c>
      <c r="H18" s="166">
        <v>0</v>
      </c>
    </row>
    <row r="19" ht="20.25" customHeight="true" spans="1:8">
      <c r="A19" s="145"/>
      <c r="B19" s="143"/>
      <c r="C19" s="141" t="s">
        <v>133</v>
      </c>
      <c r="D19" s="142">
        <f t="shared" si="1"/>
        <v>0</v>
      </c>
      <c r="E19" s="165">
        <v>0</v>
      </c>
      <c r="F19" s="165" t="s">
        <v>14</v>
      </c>
      <c r="G19" s="165" t="s">
        <v>14</v>
      </c>
      <c r="H19" s="166">
        <v>0</v>
      </c>
    </row>
    <row r="20" ht="20.25" customHeight="true" spans="1:8">
      <c r="A20" s="145"/>
      <c r="B20" s="143"/>
      <c r="C20" s="141" t="s">
        <v>134</v>
      </c>
      <c r="D20" s="142">
        <f t="shared" si="1"/>
        <v>0</v>
      </c>
      <c r="E20" s="165">
        <v>0</v>
      </c>
      <c r="F20" s="165" t="s">
        <v>14</v>
      </c>
      <c r="G20" s="165" t="s">
        <v>14</v>
      </c>
      <c r="H20" s="166">
        <v>0</v>
      </c>
    </row>
    <row r="21" ht="20.25" customHeight="true" spans="1:8">
      <c r="A21" s="145"/>
      <c r="B21" s="143"/>
      <c r="C21" s="141" t="s">
        <v>135</v>
      </c>
      <c r="D21" s="142">
        <f t="shared" si="1"/>
        <v>0</v>
      </c>
      <c r="E21" s="165">
        <v>0</v>
      </c>
      <c r="F21" s="165" t="s">
        <v>14</v>
      </c>
      <c r="G21" s="165" t="s">
        <v>14</v>
      </c>
      <c r="H21" s="166">
        <v>0</v>
      </c>
    </row>
    <row r="22" ht="20.25" customHeight="true" spans="1:8">
      <c r="A22" s="145"/>
      <c r="B22" s="143"/>
      <c r="C22" s="141" t="s">
        <v>136</v>
      </c>
      <c r="D22" s="142">
        <f t="shared" si="1"/>
        <v>0</v>
      </c>
      <c r="E22" s="165">
        <v>0</v>
      </c>
      <c r="F22" s="165" t="s">
        <v>14</v>
      </c>
      <c r="G22" s="165" t="s">
        <v>14</v>
      </c>
      <c r="H22" s="166">
        <v>0</v>
      </c>
    </row>
    <row r="23" ht="20.25" customHeight="true" spans="1:8">
      <c r="A23" s="145"/>
      <c r="B23" s="143"/>
      <c r="C23" s="141" t="s">
        <v>137</v>
      </c>
      <c r="D23" s="142">
        <f t="shared" si="1"/>
        <v>0</v>
      </c>
      <c r="E23" s="165">
        <v>0</v>
      </c>
      <c r="F23" s="165" t="s">
        <v>14</v>
      </c>
      <c r="G23" s="165" t="s">
        <v>14</v>
      </c>
      <c r="H23" s="166">
        <v>0</v>
      </c>
    </row>
    <row r="24" ht="20.25" customHeight="true" spans="1:8">
      <c r="A24" s="145"/>
      <c r="B24" s="143"/>
      <c r="C24" s="141" t="s">
        <v>138</v>
      </c>
      <c r="D24" s="142">
        <f t="shared" si="1"/>
        <v>0</v>
      </c>
      <c r="E24" s="165">
        <v>0</v>
      </c>
      <c r="F24" s="165" t="s">
        <v>14</v>
      </c>
      <c r="G24" s="165" t="s">
        <v>14</v>
      </c>
      <c r="H24" s="166">
        <v>0</v>
      </c>
    </row>
    <row r="25" ht="20.25" customHeight="true" spans="1:8">
      <c r="A25" s="145"/>
      <c r="B25" s="143"/>
      <c r="C25" s="141" t="s">
        <v>139</v>
      </c>
      <c r="D25" s="142">
        <f t="shared" si="1"/>
        <v>0</v>
      </c>
      <c r="E25" s="165">
        <v>0</v>
      </c>
      <c r="F25" s="165" t="s">
        <v>14</v>
      </c>
      <c r="G25" s="165" t="s">
        <v>14</v>
      </c>
      <c r="H25" s="166">
        <v>0</v>
      </c>
    </row>
    <row r="26" ht="20.25" customHeight="true" spans="1:8">
      <c r="A26" s="136"/>
      <c r="B26" s="143"/>
      <c r="C26" s="141" t="s">
        <v>140</v>
      </c>
      <c r="D26" s="142">
        <f t="shared" si="1"/>
        <v>47.468</v>
      </c>
      <c r="E26" s="165">
        <v>47.468</v>
      </c>
      <c r="F26" s="165" t="s">
        <v>14</v>
      </c>
      <c r="G26" s="165" t="s">
        <v>14</v>
      </c>
      <c r="H26" s="166">
        <v>0</v>
      </c>
    </row>
    <row r="27" ht="20.25" customHeight="true" spans="1:8">
      <c r="A27" s="136"/>
      <c r="B27" s="143"/>
      <c r="C27" s="141" t="s">
        <v>141</v>
      </c>
      <c r="D27" s="142">
        <f t="shared" si="1"/>
        <v>0</v>
      </c>
      <c r="E27" s="165">
        <v>0</v>
      </c>
      <c r="F27" s="165" t="s">
        <v>14</v>
      </c>
      <c r="G27" s="165" t="s">
        <v>14</v>
      </c>
      <c r="H27" s="166">
        <v>0</v>
      </c>
    </row>
    <row r="28" ht="20.25" customHeight="true" spans="1:8">
      <c r="A28" s="136"/>
      <c r="B28" s="143"/>
      <c r="C28" s="141" t="s">
        <v>142</v>
      </c>
      <c r="D28" s="142">
        <f t="shared" si="1"/>
        <v>0</v>
      </c>
      <c r="E28" s="165">
        <v>0</v>
      </c>
      <c r="F28" s="165" t="s">
        <v>14</v>
      </c>
      <c r="G28" s="165" t="s">
        <v>14</v>
      </c>
      <c r="H28" s="166">
        <v>0</v>
      </c>
    </row>
    <row r="29" ht="20.25" customHeight="true" spans="1:8">
      <c r="A29" s="136"/>
      <c r="B29" s="143"/>
      <c r="C29" s="141" t="s">
        <v>143</v>
      </c>
      <c r="D29" s="142">
        <f t="shared" si="1"/>
        <v>0</v>
      </c>
      <c r="E29" s="165">
        <v>0</v>
      </c>
      <c r="F29" s="165" t="s">
        <v>14</v>
      </c>
      <c r="G29" s="165" t="s">
        <v>14</v>
      </c>
      <c r="H29" s="166">
        <v>0</v>
      </c>
    </row>
    <row r="30" ht="20.25" customHeight="true" spans="1:8">
      <c r="A30" s="136"/>
      <c r="B30" s="143"/>
      <c r="C30" s="141" t="s">
        <v>144</v>
      </c>
      <c r="D30" s="142">
        <f t="shared" si="1"/>
        <v>0</v>
      </c>
      <c r="E30" s="165">
        <v>0</v>
      </c>
      <c r="F30" s="165" t="s">
        <v>14</v>
      </c>
      <c r="G30" s="165" t="s">
        <v>14</v>
      </c>
      <c r="H30" s="166">
        <v>0</v>
      </c>
    </row>
    <row r="31" ht="20.25" customHeight="true" spans="1:8">
      <c r="A31" s="136"/>
      <c r="B31" s="143"/>
      <c r="C31" s="141" t="s">
        <v>145</v>
      </c>
      <c r="D31" s="142">
        <f t="shared" si="1"/>
        <v>0</v>
      </c>
      <c r="E31" s="165">
        <v>0</v>
      </c>
      <c r="F31" s="165" t="s">
        <v>14</v>
      </c>
      <c r="G31" s="165" t="s">
        <v>14</v>
      </c>
      <c r="H31" s="166">
        <v>0</v>
      </c>
    </row>
    <row r="32" ht="20.25" customHeight="true" spans="1:8">
      <c r="A32" s="136"/>
      <c r="B32" s="143"/>
      <c r="C32" s="147" t="s">
        <v>146</v>
      </c>
      <c r="D32" s="142">
        <f t="shared" si="1"/>
        <v>0</v>
      </c>
      <c r="E32" s="165">
        <v>0</v>
      </c>
      <c r="F32" s="165" t="s">
        <v>14</v>
      </c>
      <c r="G32" s="165" t="s">
        <v>14</v>
      </c>
      <c r="H32" s="166">
        <v>0</v>
      </c>
    </row>
    <row r="33" ht="20.25" customHeight="true" spans="1:8">
      <c r="A33" s="136"/>
      <c r="B33" s="143"/>
      <c r="C33" s="141" t="s">
        <v>147</v>
      </c>
      <c r="D33" s="142">
        <f t="shared" si="1"/>
        <v>0</v>
      </c>
      <c r="E33" s="165">
        <v>0</v>
      </c>
      <c r="F33" s="165" t="s">
        <v>14</v>
      </c>
      <c r="G33" s="165" t="s">
        <v>14</v>
      </c>
      <c r="H33" s="166">
        <v>0</v>
      </c>
    </row>
    <row r="34" ht="20.25" customHeight="true" spans="1:8">
      <c r="A34" s="136"/>
      <c r="B34" s="143"/>
      <c r="C34" s="141" t="s">
        <v>148</v>
      </c>
      <c r="D34" s="142">
        <f t="shared" si="1"/>
        <v>0</v>
      </c>
      <c r="E34" s="165">
        <v>0</v>
      </c>
      <c r="F34" s="165" t="s">
        <v>14</v>
      </c>
      <c r="G34" s="165" t="s">
        <v>14</v>
      </c>
      <c r="H34" s="166">
        <v>0</v>
      </c>
    </row>
    <row r="35" ht="20.25" customHeight="true" spans="1:8">
      <c r="A35" s="136"/>
      <c r="B35" s="143"/>
      <c r="C35" s="141" t="s">
        <v>149</v>
      </c>
      <c r="D35" s="142">
        <f t="shared" si="1"/>
        <v>0</v>
      </c>
      <c r="E35" s="167">
        <v>0</v>
      </c>
      <c r="F35" s="167" t="s">
        <v>14</v>
      </c>
      <c r="G35" s="167" t="s">
        <v>14</v>
      </c>
      <c r="H35" s="168">
        <v>0</v>
      </c>
    </row>
    <row r="36" ht="20.25" customHeight="true" spans="1:8">
      <c r="A36" s="148"/>
      <c r="B36" s="149"/>
      <c r="C36" s="150" t="s">
        <v>150</v>
      </c>
      <c r="D36" s="151"/>
      <c r="E36" s="169">
        <v>0</v>
      </c>
      <c r="F36" s="169" t="s">
        <v>14</v>
      </c>
      <c r="G36" s="169" t="s">
        <v>14</v>
      </c>
      <c r="H36" s="170">
        <v>0</v>
      </c>
    </row>
    <row r="37" ht="20.25" customHeight="true" spans="1:8">
      <c r="A37" s="136"/>
      <c r="B37" s="152"/>
      <c r="C37" s="153" t="s">
        <v>151</v>
      </c>
      <c r="D37" s="154">
        <f>SUM(E37:H37)</f>
        <v>0</v>
      </c>
      <c r="E37" s="167"/>
      <c r="F37" s="167" t="s">
        <v>14</v>
      </c>
      <c r="G37" s="167"/>
      <c r="H37" s="168"/>
    </row>
    <row r="38" ht="20.25" customHeight="true" spans="1:8">
      <c r="A38" s="136"/>
      <c r="B38" s="155"/>
      <c r="C38" s="153"/>
      <c r="D38" s="151"/>
      <c r="E38" s="171"/>
      <c r="F38" s="171"/>
      <c r="G38" s="171"/>
      <c r="H38" s="172"/>
    </row>
    <row r="39" ht="20.25" customHeight="true" spans="1:8">
      <c r="A39" s="148" t="s">
        <v>55</v>
      </c>
      <c r="B39" s="156">
        <f>SUM(B6,B10)</f>
        <v>493.5001</v>
      </c>
      <c r="C39" s="157" t="s">
        <v>56</v>
      </c>
      <c r="D39" s="158">
        <f>SUM(E39:H39)</f>
        <v>493.5001</v>
      </c>
      <c r="E39" s="173">
        <f>SUM(E7:E37)</f>
        <v>486.2471</v>
      </c>
      <c r="F39" s="173">
        <f>SUM(F7:F37)</f>
        <v>0</v>
      </c>
      <c r="G39" s="173">
        <f>SUM(G7:G37)</f>
        <v>0</v>
      </c>
      <c r="H39" s="174">
        <f>SUM(H7:H37)</f>
        <v>7.253</v>
      </c>
    </row>
    <row r="40" ht="20.25" customHeight="true" spans="1:8">
      <c r="A40" s="159"/>
      <c r="B40" s="160"/>
      <c r="C40" s="161"/>
      <c r="D40" s="161"/>
      <c r="E40" s="161"/>
      <c r="F40" s="161"/>
      <c r="G40" s="161"/>
      <c r="H40" s="128"/>
    </row>
  </sheetData>
  <mergeCells count="3">
    <mergeCell ref="A2:H2"/>
    <mergeCell ref="A4:B4"/>
    <mergeCell ref="C4:H4"/>
  </mergeCells>
  <printOptions horizontalCentered="true" verticalCentered="true"/>
  <pageMargins left="0.590972244739532" right="0.590972244739532" top="0.590972244739532" bottom="0.590972244739532" header="0.590972244739532" footer="0.393750011920929"/>
  <pageSetup paperSize="9" scale="90" orientation="landscape" errors="blank"/>
  <headerFooter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6"/>
  <sheetViews>
    <sheetView showGridLines="0" showZeros="0" workbookViewId="0">
      <selection activeCell="A1" sqref="A1"/>
    </sheetView>
  </sheetViews>
  <sheetFormatPr defaultColWidth="9" defaultRowHeight="12"/>
  <cols>
    <col min="1" max="1" width="4.83333333333333" customWidth="true"/>
    <col min="2" max="2" width="9.33333333333333" customWidth="true"/>
    <col min="3" max="3" width="9.16666666666667" customWidth="true"/>
    <col min="4" max="4" width="38" customWidth="true"/>
    <col min="5" max="5" width="17.6666666666667" customWidth="true"/>
    <col min="6" max="9" width="10.3333333333333" customWidth="true"/>
    <col min="10" max="22" width="5.66666666666667" customWidth="true"/>
    <col min="23" max="32" width="11.6666666666667" customWidth="true"/>
  </cols>
  <sheetData>
    <row r="1" ht="20.1" customHeight="true" spans="1:3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20" t="s">
        <v>57</v>
      </c>
    </row>
    <row r="2" ht="23.25" customHeight="true" spans="1:32">
      <c r="A2" s="52" t="s">
        <v>152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="49" customFormat="true" ht="20.1" customHeight="true" spans="1:32">
      <c r="A3" s="64" t="s">
        <v>5</v>
      </c>
      <c r="B3" s="64"/>
      <c r="C3" s="64"/>
      <c r="D3" s="64"/>
      <c r="E3" s="78"/>
      <c r="F3" s="78"/>
      <c r="G3" s="78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66" t="s">
        <v>6</v>
      </c>
    </row>
    <row r="4" ht="20.1" customHeight="true" spans="1:32">
      <c r="A4" s="54" t="s">
        <v>59</v>
      </c>
      <c r="B4" s="55"/>
      <c r="C4" s="121"/>
      <c r="D4" s="56"/>
      <c r="E4" s="123" t="s">
        <v>60</v>
      </c>
      <c r="F4" s="111" t="s">
        <v>153</v>
      </c>
      <c r="G4" s="111"/>
      <c r="H4" s="111"/>
      <c r="I4" s="111"/>
      <c r="J4" s="111"/>
      <c r="K4" s="111"/>
      <c r="L4" s="111"/>
      <c r="M4" s="111"/>
      <c r="N4" s="111"/>
      <c r="O4" s="111"/>
      <c r="P4" s="127" t="s">
        <v>154</v>
      </c>
      <c r="Q4" s="127"/>
      <c r="R4" s="127"/>
      <c r="S4" s="127"/>
      <c r="T4" s="127"/>
      <c r="U4" s="127"/>
      <c r="V4" s="127"/>
      <c r="W4" s="111" t="s">
        <v>61</v>
      </c>
      <c r="X4" s="111"/>
      <c r="Y4" s="111"/>
      <c r="Z4" s="111"/>
      <c r="AA4" s="111"/>
      <c r="AB4" s="111"/>
      <c r="AC4" s="111"/>
      <c r="AD4" s="111"/>
      <c r="AE4" s="111"/>
      <c r="AF4" s="111"/>
    </row>
    <row r="5" ht="20.1" customHeight="true" spans="1:32">
      <c r="A5" s="54" t="s">
        <v>70</v>
      </c>
      <c r="B5" s="55"/>
      <c r="C5" s="111" t="s">
        <v>71</v>
      </c>
      <c r="D5" s="102" t="s">
        <v>72</v>
      </c>
      <c r="E5" s="79"/>
      <c r="F5" s="111" t="s">
        <v>60</v>
      </c>
      <c r="G5" s="124" t="s">
        <v>110</v>
      </c>
      <c r="H5" s="124"/>
      <c r="I5" s="124"/>
      <c r="J5" s="111" t="s">
        <v>155</v>
      </c>
      <c r="K5" s="111"/>
      <c r="L5" s="111"/>
      <c r="M5" s="111" t="s">
        <v>112</v>
      </c>
      <c r="N5" s="111"/>
      <c r="O5" s="111"/>
      <c r="P5" s="111" t="s">
        <v>60</v>
      </c>
      <c r="Q5" s="111" t="s">
        <v>110</v>
      </c>
      <c r="R5" s="111"/>
      <c r="S5" s="111"/>
      <c r="T5" s="111" t="s">
        <v>155</v>
      </c>
      <c r="U5" s="111"/>
      <c r="V5" s="111"/>
      <c r="W5" s="111" t="s">
        <v>60</v>
      </c>
      <c r="X5" s="124" t="s">
        <v>110</v>
      </c>
      <c r="Y5" s="124"/>
      <c r="Z5" s="124"/>
      <c r="AA5" s="111" t="s">
        <v>155</v>
      </c>
      <c r="AB5" s="111"/>
      <c r="AC5" s="111"/>
      <c r="AD5" s="111" t="s">
        <v>112</v>
      </c>
      <c r="AE5" s="111"/>
      <c r="AF5" s="111"/>
    </row>
    <row r="6" ht="30.75" customHeight="true" spans="1:32">
      <c r="A6" s="59" t="s">
        <v>80</v>
      </c>
      <c r="B6" s="122" t="s">
        <v>81</v>
      </c>
      <c r="C6" s="111"/>
      <c r="D6" s="104"/>
      <c r="E6" s="71"/>
      <c r="F6" s="111"/>
      <c r="G6" s="111" t="s">
        <v>75</v>
      </c>
      <c r="H6" s="111" t="s">
        <v>102</v>
      </c>
      <c r="I6" s="124" t="s">
        <v>103</v>
      </c>
      <c r="J6" s="111" t="s">
        <v>75</v>
      </c>
      <c r="K6" s="111" t="s">
        <v>102</v>
      </c>
      <c r="L6" s="124" t="s">
        <v>103</v>
      </c>
      <c r="M6" s="111" t="s">
        <v>75</v>
      </c>
      <c r="N6" s="111" t="s">
        <v>102</v>
      </c>
      <c r="O6" s="124" t="s">
        <v>103</v>
      </c>
      <c r="P6" s="111"/>
      <c r="Q6" s="111" t="s">
        <v>75</v>
      </c>
      <c r="R6" s="111" t="s">
        <v>102</v>
      </c>
      <c r="S6" s="124" t="s">
        <v>103</v>
      </c>
      <c r="T6" s="111" t="s">
        <v>75</v>
      </c>
      <c r="U6" s="111" t="s">
        <v>102</v>
      </c>
      <c r="V6" s="124" t="s">
        <v>103</v>
      </c>
      <c r="W6" s="111"/>
      <c r="X6" s="111" t="s">
        <v>75</v>
      </c>
      <c r="Y6" s="111" t="s">
        <v>102</v>
      </c>
      <c r="Z6" s="124" t="s">
        <v>103</v>
      </c>
      <c r="AA6" s="111" t="s">
        <v>75</v>
      </c>
      <c r="AB6" s="111" t="s">
        <v>102</v>
      </c>
      <c r="AC6" s="124" t="s">
        <v>103</v>
      </c>
      <c r="AD6" s="111" t="s">
        <v>75</v>
      </c>
      <c r="AE6" s="111" t="s">
        <v>102</v>
      </c>
      <c r="AF6" s="124" t="s">
        <v>103</v>
      </c>
    </row>
    <row r="7" ht="20.1" customHeight="true" spans="1:32">
      <c r="A7" s="62" t="s">
        <v>14</v>
      </c>
      <c r="B7" s="62" t="s">
        <v>14</v>
      </c>
      <c r="C7" s="99" t="s">
        <v>14</v>
      </c>
      <c r="D7" s="62" t="s">
        <v>60</v>
      </c>
      <c r="E7" s="125">
        <f t="shared" ref="E7:E16" si="0">SUM(F7,P7,W7)</f>
        <v>493.5001</v>
      </c>
      <c r="F7" s="126">
        <f t="shared" ref="F7:F16" si="1">SUM(G7,J7,M7)</f>
        <v>486.2471</v>
      </c>
      <c r="G7" s="126">
        <f t="shared" ref="G7:G16" si="2">SUM(H7,I7)</f>
        <v>486.2471</v>
      </c>
      <c r="H7" s="126">
        <v>486.2471</v>
      </c>
      <c r="I7" s="126">
        <v>0</v>
      </c>
      <c r="J7" s="126">
        <f t="shared" ref="J7:J16" si="3">SUM(K7,L7)</f>
        <v>0</v>
      </c>
      <c r="K7" s="126" t="s">
        <v>14</v>
      </c>
      <c r="L7" s="126" t="s">
        <v>14</v>
      </c>
      <c r="M7" s="126">
        <f t="shared" ref="M7:M16" si="4">SUM(N7,O7)</f>
        <v>0</v>
      </c>
      <c r="N7" s="126" t="s">
        <v>14</v>
      </c>
      <c r="O7" s="126" t="s">
        <v>14</v>
      </c>
      <c r="P7" s="126">
        <f t="shared" ref="P7:P16" si="5">SUM(Q7,T7)</f>
        <v>0</v>
      </c>
      <c r="Q7" s="126">
        <f t="shared" ref="Q7:Q16" si="6">SUM(R7,S7)</f>
        <v>0</v>
      </c>
      <c r="R7" s="126" t="s">
        <v>14</v>
      </c>
      <c r="S7" s="126" t="s">
        <v>14</v>
      </c>
      <c r="T7" s="126">
        <f t="shared" ref="T7:T16" si="7">SUM(U7,V7)</f>
        <v>0</v>
      </c>
      <c r="U7" s="126" t="s">
        <v>14</v>
      </c>
      <c r="V7" s="126" t="s">
        <v>14</v>
      </c>
      <c r="W7" s="126">
        <f t="shared" ref="W7:W16" si="8">SUM(X7,AA7,AD7)</f>
        <v>7.253</v>
      </c>
      <c r="X7" s="126">
        <f t="shared" ref="X7:X16" si="9">SUM(Y7,Z7)</f>
        <v>7.253</v>
      </c>
      <c r="Y7" s="126">
        <v>7.253</v>
      </c>
      <c r="Z7" s="126">
        <v>0</v>
      </c>
      <c r="AA7" s="126">
        <f t="shared" ref="AA7:AA16" si="10">SUM(AB7,AC7)</f>
        <v>0</v>
      </c>
      <c r="AB7" s="126">
        <v>0</v>
      </c>
      <c r="AC7" s="126">
        <v>0</v>
      </c>
      <c r="AD7" s="126">
        <f t="shared" ref="AD7:AD16" si="11">SUM(AE7,AF7)</f>
        <v>0</v>
      </c>
      <c r="AE7" s="126">
        <v>0</v>
      </c>
      <c r="AF7" s="126">
        <v>0</v>
      </c>
    </row>
    <row r="8" ht="20.1" customHeight="true" spans="1:32">
      <c r="A8" s="62" t="s">
        <v>14</v>
      </c>
      <c r="B8" s="62" t="s">
        <v>14</v>
      </c>
      <c r="C8" s="99" t="s">
        <v>14</v>
      </c>
      <c r="D8" s="62" t="s">
        <v>0</v>
      </c>
      <c r="E8" s="125">
        <f t="shared" si="0"/>
        <v>493.5001</v>
      </c>
      <c r="F8" s="126">
        <f t="shared" si="1"/>
        <v>486.2471</v>
      </c>
      <c r="G8" s="126">
        <f t="shared" si="2"/>
        <v>486.2471</v>
      </c>
      <c r="H8" s="126">
        <v>486.2471</v>
      </c>
      <c r="I8" s="126">
        <v>0</v>
      </c>
      <c r="J8" s="126">
        <f t="shared" si="3"/>
        <v>0</v>
      </c>
      <c r="K8" s="126" t="s">
        <v>14</v>
      </c>
      <c r="L8" s="126" t="s">
        <v>14</v>
      </c>
      <c r="M8" s="126">
        <f t="shared" si="4"/>
        <v>0</v>
      </c>
      <c r="N8" s="126" t="s">
        <v>14</v>
      </c>
      <c r="O8" s="126" t="s">
        <v>14</v>
      </c>
      <c r="P8" s="126">
        <f t="shared" si="5"/>
        <v>0</v>
      </c>
      <c r="Q8" s="126">
        <f t="shared" si="6"/>
        <v>0</v>
      </c>
      <c r="R8" s="126" t="s">
        <v>14</v>
      </c>
      <c r="S8" s="126" t="s">
        <v>14</v>
      </c>
      <c r="T8" s="126">
        <f t="shared" si="7"/>
        <v>0</v>
      </c>
      <c r="U8" s="126" t="s">
        <v>14</v>
      </c>
      <c r="V8" s="126" t="s">
        <v>14</v>
      </c>
      <c r="W8" s="126">
        <f t="shared" si="8"/>
        <v>7.253</v>
      </c>
      <c r="X8" s="126">
        <f t="shared" si="9"/>
        <v>7.253</v>
      </c>
      <c r="Y8" s="126">
        <v>7.253</v>
      </c>
      <c r="Z8" s="126">
        <v>0</v>
      </c>
      <c r="AA8" s="126">
        <f t="shared" si="10"/>
        <v>0</v>
      </c>
      <c r="AB8" s="126">
        <v>0</v>
      </c>
      <c r="AC8" s="126">
        <v>0</v>
      </c>
      <c r="AD8" s="126">
        <f t="shared" si="11"/>
        <v>0</v>
      </c>
      <c r="AE8" s="126">
        <v>0</v>
      </c>
      <c r="AF8" s="126">
        <v>0</v>
      </c>
    </row>
    <row r="9" ht="20.1" customHeight="true" spans="1:32">
      <c r="A9" s="62" t="s">
        <v>14</v>
      </c>
      <c r="B9" s="62" t="s">
        <v>14</v>
      </c>
      <c r="C9" s="99" t="s">
        <v>83</v>
      </c>
      <c r="D9" s="62" t="s">
        <v>84</v>
      </c>
      <c r="E9" s="125">
        <f t="shared" si="0"/>
        <v>493.5001</v>
      </c>
      <c r="F9" s="126">
        <f t="shared" si="1"/>
        <v>486.2471</v>
      </c>
      <c r="G9" s="126">
        <f t="shared" si="2"/>
        <v>486.2471</v>
      </c>
      <c r="H9" s="126">
        <v>486.2471</v>
      </c>
      <c r="I9" s="126">
        <v>0</v>
      </c>
      <c r="J9" s="126">
        <f t="shared" si="3"/>
        <v>0</v>
      </c>
      <c r="K9" s="126" t="s">
        <v>14</v>
      </c>
      <c r="L9" s="126" t="s">
        <v>14</v>
      </c>
      <c r="M9" s="126">
        <f t="shared" si="4"/>
        <v>0</v>
      </c>
      <c r="N9" s="126" t="s">
        <v>14</v>
      </c>
      <c r="O9" s="126" t="s">
        <v>14</v>
      </c>
      <c r="P9" s="126">
        <f t="shared" si="5"/>
        <v>0</v>
      </c>
      <c r="Q9" s="126">
        <f t="shared" si="6"/>
        <v>0</v>
      </c>
      <c r="R9" s="126" t="s">
        <v>14</v>
      </c>
      <c r="S9" s="126" t="s">
        <v>14</v>
      </c>
      <c r="T9" s="126">
        <f t="shared" si="7"/>
        <v>0</v>
      </c>
      <c r="U9" s="126" t="s">
        <v>14</v>
      </c>
      <c r="V9" s="126" t="s">
        <v>14</v>
      </c>
      <c r="W9" s="126">
        <f t="shared" si="8"/>
        <v>7.253</v>
      </c>
      <c r="X9" s="126">
        <f t="shared" si="9"/>
        <v>7.253</v>
      </c>
      <c r="Y9" s="126">
        <v>7.253</v>
      </c>
      <c r="Z9" s="126">
        <v>0</v>
      </c>
      <c r="AA9" s="126">
        <f t="shared" si="10"/>
        <v>0</v>
      </c>
      <c r="AB9" s="126">
        <v>0</v>
      </c>
      <c r="AC9" s="126">
        <v>0</v>
      </c>
      <c r="AD9" s="126">
        <f t="shared" si="11"/>
        <v>0</v>
      </c>
      <c r="AE9" s="126">
        <v>0</v>
      </c>
      <c r="AF9" s="126">
        <v>0</v>
      </c>
    </row>
    <row r="10" ht="20.1" customHeight="true" spans="1:32">
      <c r="A10" s="62" t="s">
        <v>156</v>
      </c>
      <c r="B10" s="62" t="s">
        <v>14</v>
      </c>
      <c r="C10" s="99" t="s">
        <v>14</v>
      </c>
      <c r="D10" s="62" t="s">
        <v>157</v>
      </c>
      <c r="E10" s="125">
        <f t="shared" si="0"/>
        <v>491.3121</v>
      </c>
      <c r="F10" s="126">
        <f t="shared" si="1"/>
        <v>486.1091</v>
      </c>
      <c r="G10" s="126">
        <f t="shared" si="2"/>
        <v>486.1091</v>
      </c>
      <c r="H10" s="126">
        <v>486.1091</v>
      </c>
      <c r="I10" s="126">
        <v>0</v>
      </c>
      <c r="J10" s="126">
        <f t="shared" si="3"/>
        <v>0</v>
      </c>
      <c r="K10" s="126" t="s">
        <v>14</v>
      </c>
      <c r="L10" s="126" t="s">
        <v>14</v>
      </c>
      <c r="M10" s="126">
        <f t="shared" si="4"/>
        <v>0</v>
      </c>
      <c r="N10" s="126" t="s">
        <v>14</v>
      </c>
      <c r="O10" s="126" t="s">
        <v>14</v>
      </c>
      <c r="P10" s="126">
        <f t="shared" si="5"/>
        <v>0</v>
      </c>
      <c r="Q10" s="126">
        <f t="shared" si="6"/>
        <v>0</v>
      </c>
      <c r="R10" s="126" t="s">
        <v>14</v>
      </c>
      <c r="S10" s="126" t="s">
        <v>14</v>
      </c>
      <c r="T10" s="126">
        <f t="shared" si="7"/>
        <v>0</v>
      </c>
      <c r="U10" s="126" t="s">
        <v>14</v>
      </c>
      <c r="V10" s="126" t="s">
        <v>14</v>
      </c>
      <c r="W10" s="126">
        <f t="shared" si="8"/>
        <v>5.203</v>
      </c>
      <c r="X10" s="126">
        <f t="shared" si="9"/>
        <v>5.203</v>
      </c>
      <c r="Y10" s="126">
        <v>5.203</v>
      </c>
      <c r="Z10" s="126">
        <v>0</v>
      </c>
      <c r="AA10" s="126">
        <f t="shared" si="10"/>
        <v>0</v>
      </c>
      <c r="AB10" s="126">
        <v>0</v>
      </c>
      <c r="AC10" s="126">
        <v>0</v>
      </c>
      <c r="AD10" s="126">
        <f t="shared" si="11"/>
        <v>0</v>
      </c>
      <c r="AE10" s="126">
        <v>0</v>
      </c>
      <c r="AF10" s="126">
        <v>0</v>
      </c>
    </row>
    <row r="11" ht="20.1" customHeight="true" spans="1:32">
      <c r="A11" s="62" t="s">
        <v>158</v>
      </c>
      <c r="B11" s="62" t="s">
        <v>98</v>
      </c>
      <c r="C11" s="99" t="s">
        <v>87</v>
      </c>
      <c r="D11" s="62" t="s">
        <v>159</v>
      </c>
      <c r="E11" s="125">
        <f t="shared" si="0"/>
        <v>414.0706</v>
      </c>
      <c r="F11" s="126">
        <f t="shared" si="1"/>
        <v>414.0706</v>
      </c>
      <c r="G11" s="126">
        <f t="shared" si="2"/>
        <v>414.0706</v>
      </c>
      <c r="H11" s="126">
        <v>414.0706</v>
      </c>
      <c r="I11" s="126">
        <v>0</v>
      </c>
      <c r="J11" s="126">
        <f t="shared" si="3"/>
        <v>0</v>
      </c>
      <c r="K11" s="126" t="s">
        <v>14</v>
      </c>
      <c r="L11" s="126" t="s">
        <v>14</v>
      </c>
      <c r="M11" s="126">
        <f t="shared" si="4"/>
        <v>0</v>
      </c>
      <c r="N11" s="126" t="s">
        <v>14</v>
      </c>
      <c r="O11" s="126" t="s">
        <v>14</v>
      </c>
      <c r="P11" s="126">
        <f t="shared" si="5"/>
        <v>0</v>
      </c>
      <c r="Q11" s="126">
        <f t="shared" si="6"/>
        <v>0</v>
      </c>
      <c r="R11" s="126" t="s">
        <v>14</v>
      </c>
      <c r="S11" s="126" t="s">
        <v>14</v>
      </c>
      <c r="T11" s="126">
        <f t="shared" si="7"/>
        <v>0</v>
      </c>
      <c r="U11" s="126" t="s">
        <v>14</v>
      </c>
      <c r="V11" s="126" t="s">
        <v>14</v>
      </c>
      <c r="W11" s="126">
        <f t="shared" si="8"/>
        <v>0</v>
      </c>
      <c r="X11" s="126">
        <f t="shared" si="9"/>
        <v>0</v>
      </c>
      <c r="Y11" s="126">
        <v>0</v>
      </c>
      <c r="Z11" s="126">
        <v>0</v>
      </c>
      <c r="AA11" s="126">
        <f t="shared" si="10"/>
        <v>0</v>
      </c>
      <c r="AB11" s="126">
        <v>0</v>
      </c>
      <c r="AC11" s="126">
        <v>0</v>
      </c>
      <c r="AD11" s="126">
        <f t="shared" si="11"/>
        <v>0</v>
      </c>
      <c r="AE11" s="126">
        <v>0</v>
      </c>
      <c r="AF11" s="126">
        <v>0</v>
      </c>
    </row>
    <row r="12" ht="20.1" customHeight="true" spans="1:32">
      <c r="A12" s="62" t="s">
        <v>158</v>
      </c>
      <c r="B12" s="62" t="s">
        <v>86</v>
      </c>
      <c r="C12" s="99" t="s">
        <v>87</v>
      </c>
      <c r="D12" s="62" t="s">
        <v>160</v>
      </c>
      <c r="E12" s="125">
        <f t="shared" si="0"/>
        <v>77.2415</v>
      </c>
      <c r="F12" s="126">
        <f t="shared" si="1"/>
        <v>72.0385</v>
      </c>
      <c r="G12" s="126">
        <f t="shared" si="2"/>
        <v>72.0385</v>
      </c>
      <c r="H12" s="126">
        <v>72.0385</v>
      </c>
      <c r="I12" s="126">
        <v>0</v>
      </c>
      <c r="J12" s="126">
        <f t="shared" si="3"/>
        <v>0</v>
      </c>
      <c r="K12" s="126" t="s">
        <v>14</v>
      </c>
      <c r="L12" s="126" t="s">
        <v>14</v>
      </c>
      <c r="M12" s="126">
        <f t="shared" si="4"/>
        <v>0</v>
      </c>
      <c r="N12" s="126" t="s">
        <v>14</v>
      </c>
      <c r="O12" s="126" t="s">
        <v>14</v>
      </c>
      <c r="P12" s="126">
        <f t="shared" si="5"/>
        <v>0</v>
      </c>
      <c r="Q12" s="126">
        <f t="shared" si="6"/>
        <v>0</v>
      </c>
      <c r="R12" s="126" t="s">
        <v>14</v>
      </c>
      <c r="S12" s="126" t="s">
        <v>14</v>
      </c>
      <c r="T12" s="126">
        <f t="shared" si="7"/>
        <v>0</v>
      </c>
      <c r="U12" s="126" t="s">
        <v>14</v>
      </c>
      <c r="V12" s="126" t="s">
        <v>14</v>
      </c>
      <c r="W12" s="126">
        <f t="shared" si="8"/>
        <v>5.203</v>
      </c>
      <c r="X12" s="126">
        <f t="shared" si="9"/>
        <v>5.203</v>
      </c>
      <c r="Y12" s="126">
        <v>5.203</v>
      </c>
      <c r="Z12" s="126">
        <v>0</v>
      </c>
      <c r="AA12" s="126">
        <f t="shared" si="10"/>
        <v>0</v>
      </c>
      <c r="AB12" s="126">
        <v>0</v>
      </c>
      <c r="AC12" s="126">
        <v>0</v>
      </c>
      <c r="AD12" s="126">
        <f t="shared" si="11"/>
        <v>0</v>
      </c>
      <c r="AE12" s="126">
        <v>0</v>
      </c>
      <c r="AF12" s="126">
        <v>0</v>
      </c>
    </row>
    <row r="13" ht="20.1" customHeight="true" spans="1:32">
      <c r="A13" s="62" t="s">
        <v>161</v>
      </c>
      <c r="B13" s="62" t="s">
        <v>14</v>
      </c>
      <c r="C13" s="99" t="s">
        <v>14</v>
      </c>
      <c r="D13" s="62" t="s">
        <v>162</v>
      </c>
      <c r="E13" s="125">
        <f t="shared" si="0"/>
        <v>2.05</v>
      </c>
      <c r="F13" s="126">
        <f t="shared" si="1"/>
        <v>0</v>
      </c>
      <c r="G13" s="126">
        <f t="shared" si="2"/>
        <v>0</v>
      </c>
      <c r="H13" s="126">
        <v>0</v>
      </c>
      <c r="I13" s="126">
        <v>0</v>
      </c>
      <c r="J13" s="126">
        <f t="shared" si="3"/>
        <v>0</v>
      </c>
      <c r="K13" s="126" t="s">
        <v>14</v>
      </c>
      <c r="L13" s="126" t="s">
        <v>14</v>
      </c>
      <c r="M13" s="126">
        <f t="shared" si="4"/>
        <v>0</v>
      </c>
      <c r="N13" s="126" t="s">
        <v>14</v>
      </c>
      <c r="O13" s="126" t="s">
        <v>14</v>
      </c>
      <c r="P13" s="126">
        <f t="shared" si="5"/>
        <v>0</v>
      </c>
      <c r="Q13" s="126">
        <f t="shared" si="6"/>
        <v>0</v>
      </c>
      <c r="R13" s="126" t="s">
        <v>14</v>
      </c>
      <c r="S13" s="126" t="s">
        <v>14</v>
      </c>
      <c r="T13" s="126">
        <f t="shared" si="7"/>
        <v>0</v>
      </c>
      <c r="U13" s="126" t="s">
        <v>14</v>
      </c>
      <c r="V13" s="126" t="s">
        <v>14</v>
      </c>
      <c r="W13" s="126">
        <f t="shared" si="8"/>
        <v>2.05</v>
      </c>
      <c r="X13" s="126">
        <f t="shared" si="9"/>
        <v>2.05</v>
      </c>
      <c r="Y13" s="126">
        <v>2.05</v>
      </c>
      <c r="Z13" s="126">
        <v>0</v>
      </c>
      <c r="AA13" s="126">
        <f t="shared" si="10"/>
        <v>0</v>
      </c>
      <c r="AB13" s="126">
        <v>0</v>
      </c>
      <c r="AC13" s="126">
        <v>0</v>
      </c>
      <c r="AD13" s="126">
        <f t="shared" si="11"/>
        <v>0</v>
      </c>
      <c r="AE13" s="126">
        <v>0</v>
      </c>
      <c r="AF13" s="126">
        <v>0</v>
      </c>
    </row>
    <row r="14" ht="20.1" customHeight="true" spans="1:32">
      <c r="A14" s="62" t="s">
        <v>163</v>
      </c>
      <c r="B14" s="62" t="s">
        <v>98</v>
      </c>
      <c r="C14" s="99" t="s">
        <v>87</v>
      </c>
      <c r="D14" s="62" t="s">
        <v>164</v>
      </c>
      <c r="E14" s="125">
        <f t="shared" si="0"/>
        <v>2.05</v>
      </c>
      <c r="F14" s="126">
        <f t="shared" si="1"/>
        <v>0</v>
      </c>
      <c r="G14" s="126">
        <f t="shared" si="2"/>
        <v>0</v>
      </c>
      <c r="H14" s="126">
        <v>0</v>
      </c>
      <c r="I14" s="126">
        <v>0</v>
      </c>
      <c r="J14" s="126">
        <f t="shared" si="3"/>
        <v>0</v>
      </c>
      <c r="K14" s="126" t="s">
        <v>14</v>
      </c>
      <c r="L14" s="126" t="s">
        <v>14</v>
      </c>
      <c r="M14" s="126">
        <f t="shared" si="4"/>
        <v>0</v>
      </c>
      <c r="N14" s="126" t="s">
        <v>14</v>
      </c>
      <c r="O14" s="126" t="s">
        <v>14</v>
      </c>
      <c r="P14" s="126">
        <f t="shared" si="5"/>
        <v>0</v>
      </c>
      <c r="Q14" s="126">
        <f t="shared" si="6"/>
        <v>0</v>
      </c>
      <c r="R14" s="126" t="s">
        <v>14</v>
      </c>
      <c r="S14" s="126" t="s">
        <v>14</v>
      </c>
      <c r="T14" s="126">
        <f t="shared" si="7"/>
        <v>0</v>
      </c>
      <c r="U14" s="126" t="s">
        <v>14</v>
      </c>
      <c r="V14" s="126" t="s">
        <v>14</v>
      </c>
      <c r="W14" s="126">
        <f t="shared" si="8"/>
        <v>2.05</v>
      </c>
      <c r="X14" s="126">
        <f t="shared" si="9"/>
        <v>2.05</v>
      </c>
      <c r="Y14" s="126">
        <v>2.05</v>
      </c>
      <c r="Z14" s="126">
        <v>0</v>
      </c>
      <c r="AA14" s="126">
        <f t="shared" si="10"/>
        <v>0</v>
      </c>
      <c r="AB14" s="126">
        <v>0</v>
      </c>
      <c r="AC14" s="126">
        <v>0</v>
      </c>
      <c r="AD14" s="126">
        <f t="shared" si="11"/>
        <v>0</v>
      </c>
      <c r="AE14" s="126">
        <v>0</v>
      </c>
      <c r="AF14" s="126">
        <v>0</v>
      </c>
    </row>
    <row r="15" ht="20.1" customHeight="true" spans="1:32">
      <c r="A15" s="62" t="s">
        <v>165</v>
      </c>
      <c r="B15" s="62" t="s">
        <v>14</v>
      </c>
      <c r="C15" s="99" t="s">
        <v>14</v>
      </c>
      <c r="D15" s="62" t="s">
        <v>166</v>
      </c>
      <c r="E15" s="125">
        <f t="shared" si="0"/>
        <v>0.138</v>
      </c>
      <c r="F15" s="126">
        <f t="shared" si="1"/>
        <v>0.138</v>
      </c>
      <c r="G15" s="126">
        <f t="shared" si="2"/>
        <v>0.138</v>
      </c>
      <c r="H15" s="126">
        <v>0.138</v>
      </c>
      <c r="I15" s="126">
        <v>0</v>
      </c>
      <c r="J15" s="126">
        <f t="shared" si="3"/>
        <v>0</v>
      </c>
      <c r="K15" s="126" t="s">
        <v>14</v>
      </c>
      <c r="L15" s="126" t="s">
        <v>14</v>
      </c>
      <c r="M15" s="126">
        <f t="shared" si="4"/>
        <v>0</v>
      </c>
      <c r="N15" s="126" t="s">
        <v>14</v>
      </c>
      <c r="O15" s="126" t="s">
        <v>14</v>
      </c>
      <c r="P15" s="126">
        <f t="shared" si="5"/>
        <v>0</v>
      </c>
      <c r="Q15" s="126">
        <f t="shared" si="6"/>
        <v>0</v>
      </c>
      <c r="R15" s="126" t="s">
        <v>14</v>
      </c>
      <c r="S15" s="126" t="s">
        <v>14</v>
      </c>
      <c r="T15" s="126">
        <f t="shared" si="7"/>
        <v>0</v>
      </c>
      <c r="U15" s="126" t="s">
        <v>14</v>
      </c>
      <c r="V15" s="126" t="s">
        <v>14</v>
      </c>
      <c r="W15" s="126">
        <f t="shared" si="8"/>
        <v>0</v>
      </c>
      <c r="X15" s="126">
        <f t="shared" si="9"/>
        <v>0</v>
      </c>
      <c r="Y15" s="126">
        <v>0</v>
      </c>
      <c r="Z15" s="126">
        <v>0</v>
      </c>
      <c r="AA15" s="126">
        <f t="shared" si="10"/>
        <v>0</v>
      </c>
      <c r="AB15" s="126">
        <v>0</v>
      </c>
      <c r="AC15" s="126">
        <v>0</v>
      </c>
      <c r="AD15" s="126">
        <f t="shared" si="11"/>
        <v>0</v>
      </c>
      <c r="AE15" s="126">
        <v>0</v>
      </c>
      <c r="AF15" s="126">
        <v>0</v>
      </c>
    </row>
    <row r="16" ht="20.1" customHeight="true" spans="1:32">
      <c r="A16" s="62" t="s">
        <v>167</v>
      </c>
      <c r="B16" s="62" t="s">
        <v>98</v>
      </c>
      <c r="C16" s="99" t="s">
        <v>87</v>
      </c>
      <c r="D16" s="62" t="s">
        <v>168</v>
      </c>
      <c r="E16" s="125">
        <f t="shared" si="0"/>
        <v>0.138</v>
      </c>
      <c r="F16" s="126">
        <f t="shared" si="1"/>
        <v>0.138</v>
      </c>
      <c r="G16" s="126">
        <f t="shared" si="2"/>
        <v>0.138</v>
      </c>
      <c r="H16" s="126">
        <v>0.138</v>
      </c>
      <c r="I16" s="126">
        <v>0</v>
      </c>
      <c r="J16" s="126">
        <f t="shared" si="3"/>
        <v>0</v>
      </c>
      <c r="K16" s="126" t="s">
        <v>14</v>
      </c>
      <c r="L16" s="126" t="s">
        <v>14</v>
      </c>
      <c r="M16" s="126">
        <f t="shared" si="4"/>
        <v>0</v>
      </c>
      <c r="N16" s="126" t="s">
        <v>14</v>
      </c>
      <c r="O16" s="126" t="s">
        <v>14</v>
      </c>
      <c r="P16" s="126">
        <f t="shared" si="5"/>
        <v>0</v>
      </c>
      <c r="Q16" s="126">
        <f t="shared" si="6"/>
        <v>0</v>
      </c>
      <c r="R16" s="126" t="s">
        <v>14</v>
      </c>
      <c r="S16" s="126" t="s">
        <v>14</v>
      </c>
      <c r="T16" s="126">
        <f t="shared" si="7"/>
        <v>0</v>
      </c>
      <c r="U16" s="126" t="s">
        <v>14</v>
      </c>
      <c r="V16" s="126" t="s">
        <v>14</v>
      </c>
      <c r="W16" s="126">
        <f t="shared" si="8"/>
        <v>0</v>
      </c>
      <c r="X16" s="126">
        <f t="shared" si="9"/>
        <v>0</v>
      </c>
      <c r="Y16" s="126">
        <v>0</v>
      </c>
      <c r="Z16" s="126">
        <v>0</v>
      </c>
      <c r="AA16" s="126">
        <f t="shared" si="10"/>
        <v>0</v>
      </c>
      <c r="AB16" s="126">
        <v>0</v>
      </c>
      <c r="AC16" s="126">
        <v>0</v>
      </c>
      <c r="AD16" s="126">
        <f t="shared" si="11"/>
        <v>0</v>
      </c>
      <c r="AE16" s="126">
        <v>0</v>
      </c>
      <c r="AF16" s="126">
        <v>0</v>
      </c>
    </row>
  </sheetData>
  <mergeCells count="20">
    <mergeCell ref="A2:AF2"/>
    <mergeCell ref="A4:D4"/>
    <mergeCell ref="F4:O4"/>
    <mergeCell ref="P4:V4"/>
    <mergeCell ref="W4:AF4"/>
    <mergeCell ref="A5:B5"/>
    <mergeCell ref="G5:I5"/>
    <mergeCell ref="J5:L5"/>
    <mergeCell ref="M5:O5"/>
    <mergeCell ref="Q5:S5"/>
    <mergeCell ref="T5:V5"/>
    <mergeCell ref="X5:Z5"/>
    <mergeCell ref="AA5:AC5"/>
    <mergeCell ref="AD5:AF5"/>
    <mergeCell ref="C5:C6"/>
    <mergeCell ref="D5:D6"/>
    <mergeCell ref="E4:E6"/>
    <mergeCell ref="F5:F6"/>
    <mergeCell ref="P5:P6"/>
    <mergeCell ref="W5:W6"/>
  </mergeCells>
  <printOptions horizontalCentered="true" verticalCentered="true"/>
  <pageMargins left="0.590972244739532" right="0.590972244739532" top="0.590972244739532" bottom="0.590972244739532" header="0.590972244739532" footer="0.393750011920929"/>
  <pageSetup paperSize="9" scale="53" fitToHeight="100" orientation="landscape" errors="blank"/>
  <headerFooter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N21"/>
  <sheetViews>
    <sheetView showGridLines="0" showZeros="0" workbookViewId="0">
      <selection activeCell="A1" sqref="A1"/>
    </sheetView>
  </sheetViews>
  <sheetFormatPr defaultColWidth="9" defaultRowHeight="12"/>
  <cols>
    <col min="1" max="1" width="4.83333333333333" customWidth="true"/>
    <col min="2" max="3" width="3.66666666666667" customWidth="true"/>
    <col min="4" max="4" width="46" customWidth="true"/>
    <col min="5" max="5" width="14.6666666666667" customWidth="true"/>
    <col min="6" max="42" width="12.1666666666667" customWidth="true"/>
    <col min="43" max="48" width="9.83333333333333" customWidth="true"/>
    <col min="49" max="65" width="9.33333333333333" customWidth="true"/>
    <col min="66" max="66" width="10.6666666666667" customWidth="true"/>
  </cols>
  <sheetData>
    <row r="1" ht="20.1" customHeight="true" spans="1:6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117"/>
      <c r="AC1" s="117"/>
      <c r="BM1" s="120" t="s">
        <v>169</v>
      </c>
    </row>
    <row r="2" ht="22.5" customHeight="true" spans="1:6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</row>
    <row r="3" s="49" customFormat="true" ht="20.1" customHeight="true" spans="1:66">
      <c r="A3" s="53" t="s">
        <v>5</v>
      </c>
      <c r="B3" s="53"/>
      <c r="C3" s="53"/>
      <c r="D3" s="53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66" t="s">
        <v>6</v>
      </c>
      <c r="BN3"/>
    </row>
    <row r="4" ht="20.1" customHeight="true" spans="1:65">
      <c r="A4" s="110" t="s">
        <v>59</v>
      </c>
      <c r="B4" s="110"/>
      <c r="C4" s="110"/>
      <c r="D4" s="110"/>
      <c r="E4" s="111" t="s">
        <v>60</v>
      </c>
      <c r="F4" s="116" t="s">
        <v>171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 t="s">
        <v>172</v>
      </c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9" t="s">
        <v>173</v>
      </c>
      <c r="AR4" s="119"/>
      <c r="AS4" s="119"/>
      <c r="AT4" s="119"/>
      <c r="AU4" s="119"/>
      <c r="AV4" s="119"/>
      <c r="AW4" s="119"/>
      <c r="AX4" s="119" t="s">
        <v>174</v>
      </c>
      <c r="AY4" s="119"/>
      <c r="AZ4" s="119"/>
      <c r="BA4" s="119" t="s">
        <v>175</v>
      </c>
      <c r="BB4" s="119"/>
      <c r="BC4" s="119"/>
      <c r="BD4" s="119"/>
      <c r="BE4" s="119"/>
      <c r="BF4" s="119"/>
      <c r="BG4" s="119" t="s">
        <v>176</v>
      </c>
      <c r="BH4" s="119"/>
      <c r="BI4" s="119" t="s">
        <v>177</v>
      </c>
      <c r="BJ4" s="119"/>
      <c r="BK4" s="119" t="s">
        <v>178</v>
      </c>
      <c r="BL4" s="119"/>
      <c r="BM4" s="119"/>
    </row>
    <row r="5" ht="20.1" customHeight="true" spans="1:65">
      <c r="A5" s="110" t="s">
        <v>70</v>
      </c>
      <c r="B5" s="110"/>
      <c r="C5" s="110"/>
      <c r="D5" s="111" t="s">
        <v>179</v>
      </c>
      <c r="E5" s="111"/>
      <c r="F5" s="111" t="s">
        <v>75</v>
      </c>
      <c r="G5" s="111" t="s">
        <v>180</v>
      </c>
      <c r="H5" s="111" t="s">
        <v>181</v>
      </c>
      <c r="I5" s="111" t="s">
        <v>182</v>
      </c>
      <c r="J5" s="111" t="s">
        <v>183</v>
      </c>
      <c r="K5" s="111" t="s">
        <v>184</v>
      </c>
      <c r="L5" s="111" t="s">
        <v>185</v>
      </c>
      <c r="M5" s="111" t="s">
        <v>186</v>
      </c>
      <c r="N5" s="111" t="s">
        <v>187</v>
      </c>
      <c r="O5" s="111" t="s">
        <v>188</v>
      </c>
      <c r="P5" s="111" t="s">
        <v>189</v>
      </c>
      <c r="Q5" s="111" t="s">
        <v>75</v>
      </c>
      <c r="R5" s="111" t="s">
        <v>190</v>
      </c>
      <c r="S5" s="111" t="s">
        <v>191</v>
      </c>
      <c r="T5" s="111" t="s">
        <v>192</v>
      </c>
      <c r="U5" s="111" t="s">
        <v>193</v>
      </c>
      <c r="V5" s="111" t="s">
        <v>194</v>
      </c>
      <c r="W5" s="111" t="s">
        <v>195</v>
      </c>
      <c r="X5" s="111" t="s">
        <v>196</v>
      </c>
      <c r="Y5" s="111" t="s">
        <v>197</v>
      </c>
      <c r="Z5" s="111" t="s">
        <v>198</v>
      </c>
      <c r="AA5" s="111" t="s">
        <v>199</v>
      </c>
      <c r="AB5" s="111" t="s">
        <v>200</v>
      </c>
      <c r="AC5" s="111" t="s">
        <v>201</v>
      </c>
      <c r="AD5" s="111" t="s">
        <v>202</v>
      </c>
      <c r="AE5" s="111" t="s">
        <v>203</v>
      </c>
      <c r="AF5" s="111" t="s">
        <v>204</v>
      </c>
      <c r="AG5" s="111" t="s">
        <v>205</v>
      </c>
      <c r="AH5" s="111" t="s">
        <v>206</v>
      </c>
      <c r="AI5" s="111" t="s">
        <v>207</v>
      </c>
      <c r="AJ5" s="111" t="s">
        <v>208</v>
      </c>
      <c r="AK5" s="111" t="s">
        <v>209</v>
      </c>
      <c r="AL5" s="111" t="s">
        <v>210</v>
      </c>
      <c r="AM5" s="111" t="s">
        <v>211</v>
      </c>
      <c r="AN5" s="111" t="s">
        <v>212</v>
      </c>
      <c r="AO5" s="111" t="s">
        <v>213</v>
      </c>
      <c r="AP5" s="111" t="s">
        <v>214</v>
      </c>
      <c r="AQ5" s="111" t="s">
        <v>75</v>
      </c>
      <c r="AR5" s="111" t="s">
        <v>215</v>
      </c>
      <c r="AS5" s="111" t="s">
        <v>216</v>
      </c>
      <c r="AT5" s="111" t="s">
        <v>217</v>
      </c>
      <c r="AU5" s="111" t="s">
        <v>188</v>
      </c>
      <c r="AV5" s="111" t="s">
        <v>218</v>
      </c>
      <c r="AW5" s="111" t="s">
        <v>219</v>
      </c>
      <c r="AX5" s="111" t="s">
        <v>75</v>
      </c>
      <c r="AY5" s="111" t="s">
        <v>220</v>
      </c>
      <c r="AZ5" s="111" t="s">
        <v>221</v>
      </c>
      <c r="BA5" s="111" t="s">
        <v>75</v>
      </c>
      <c r="BB5" s="111" t="s">
        <v>220</v>
      </c>
      <c r="BC5" s="111" t="s">
        <v>221</v>
      </c>
      <c r="BD5" s="111" t="s">
        <v>222</v>
      </c>
      <c r="BE5" s="111" t="s">
        <v>223</v>
      </c>
      <c r="BF5" s="111" t="s">
        <v>175</v>
      </c>
      <c r="BG5" s="111" t="s">
        <v>75</v>
      </c>
      <c r="BH5" s="111" t="s">
        <v>224</v>
      </c>
      <c r="BI5" s="111" t="s">
        <v>75</v>
      </c>
      <c r="BJ5" s="111" t="s">
        <v>224</v>
      </c>
      <c r="BK5" s="111" t="s">
        <v>75</v>
      </c>
      <c r="BL5" s="111" t="s">
        <v>225</v>
      </c>
      <c r="BM5" s="111" t="s">
        <v>178</v>
      </c>
    </row>
    <row r="6" ht="30.75" customHeight="true" spans="1:65">
      <c r="A6" s="112" t="s">
        <v>80</v>
      </c>
      <c r="B6" s="113" t="s">
        <v>81</v>
      </c>
      <c r="C6" s="112" t="s">
        <v>82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 t="s">
        <v>226</v>
      </c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</row>
    <row r="7" ht="20.1" customHeight="true" spans="1:65">
      <c r="A7" s="114" t="s">
        <v>14</v>
      </c>
      <c r="B7" s="114" t="s">
        <v>14</v>
      </c>
      <c r="C7" s="114" t="s">
        <v>14</v>
      </c>
      <c r="D7" s="114" t="s">
        <v>60</v>
      </c>
      <c r="E7" s="100">
        <v>486.2471</v>
      </c>
      <c r="F7" s="100">
        <v>414.0706</v>
      </c>
      <c r="G7" s="100">
        <v>194.4696</v>
      </c>
      <c r="H7" s="100">
        <v>4.4448</v>
      </c>
      <c r="I7" s="100">
        <v>0</v>
      </c>
      <c r="J7" s="100">
        <v>83.6784</v>
      </c>
      <c r="K7" s="100">
        <v>50.976</v>
      </c>
      <c r="L7" s="100">
        <v>24.1431</v>
      </c>
      <c r="M7" s="100">
        <v>8.8907</v>
      </c>
      <c r="N7" s="100">
        <v>47.468</v>
      </c>
      <c r="O7" s="100">
        <v>0</v>
      </c>
      <c r="P7" s="100">
        <v>0</v>
      </c>
      <c r="Q7" s="100">
        <v>72.0385</v>
      </c>
      <c r="R7" s="100">
        <v>21.37</v>
      </c>
      <c r="S7" s="100">
        <v>3</v>
      </c>
      <c r="T7" s="100">
        <v>0</v>
      </c>
      <c r="U7" s="100">
        <v>0</v>
      </c>
      <c r="V7" s="100">
        <v>1.2</v>
      </c>
      <c r="W7" s="100">
        <v>1.5</v>
      </c>
      <c r="X7" s="100">
        <v>2</v>
      </c>
      <c r="Y7" s="100">
        <v>3</v>
      </c>
      <c r="Z7" s="100">
        <v>4</v>
      </c>
      <c r="AA7" s="100">
        <v>5</v>
      </c>
      <c r="AB7" s="100">
        <v>0</v>
      </c>
      <c r="AC7" s="100">
        <v>0</v>
      </c>
      <c r="AD7" s="100">
        <v>1.5</v>
      </c>
      <c r="AE7" s="100">
        <v>0</v>
      </c>
      <c r="AF7" s="100">
        <v>0</v>
      </c>
      <c r="AG7" s="100">
        <v>0</v>
      </c>
      <c r="AH7" s="100">
        <v>0</v>
      </c>
      <c r="AI7" s="100">
        <v>7</v>
      </c>
      <c r="AJ7" s="100">
        <v>0</v>
      </c>
      <c r="AK7" s="100">
        <v>6.5892</v>
      </c>
      <c r="AL7" s="100">
        <v>4</v>
      </c>
      <c r="AM7" s="100">
        <v>0</v>
      </c>
      <c r="AN7" s="100">
        <v>0</v>
      </c>
      <c r="AO7" s="100">
        <v>0</v>
      </c>
      <c r="AP7" s="100">
        <v>11.8793</v>
      </c>
      <c r="AQ7" s="100">
        <v>0.138</v>
      </c>
      <c r="AR7" s="100">
        <v>0</v>
      </c>
      <c r="AS7" s="100">
        <v>0</v>
      </c>
      <c r="AT7" s="100">
        <v>0</v>
      </c>
      <c r="AU7" s="100">
        <v>0</v>
      </c>
      <c r="AV7" s="100">
        <v>0.138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</row>
    <row r="8" ht="20.1" customHeight="true" spans="1:65">
      <c r="A8" s="114" t="s">
        <v>14</v>
      </c>
      <c r="B8" s="114" t="s">
        <v>14</v>
      </c>
      <c r="C8" s="114" t="s">
        <v>14</v>
      </c>
      <c r="D8" s="114" t="s">
        <v>227</v>
      </c>
      <c r="E8" s="100">
        <v>354.7693</v>
      </c>
      <c r="F8" s="100">
        <v>282.5928</v>
      </c>
      <c r="G8" s="100">
        <v>194.4696</v>
      </c>
      <c r="H8" s="100">
        <v>4.4448</v>
      </c>
      <c r="I8" s="100">
        <v>0</v>
      </c>
      <c r="J8" s="100">
        <v>83.6784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72.0385</v>
      </c>
      <c r="R8" s="100">
        <v>21.37</v>
      </c>
      <c r="S8" s="100">
        <v>3</v>
      </c>
      <c r="T8" s="100">
        <v>0</v>
      </c>
      <c r="U8" s="100">
        <v>0</v>
      </c>
      <c r="V8" s="100">
        <v>1.2</v>
      </c>
      <c r="W8" s="100">
        <v>1.5</v>
      </c>
      <c r="X8" s="100">
        <v>2</v>
      </c>
      <c r="Y8" s="100">
        <v>3</v>
      </c>
      <c r="Z8" s="100">
        <v>4</v>
      </c>
      <c r="AA8" s="100">
        <v>5</v>
      </c>
      <c r="AB8" s="100">
        <v>0</v>
      </c>
      <c r="AC8" s="100">
        <v>0</v>
      </c>
      <c r="AD8" s="100">
        <v>1.5</v>
      </c>
      <c r="AE8" s="100">
        <v>0</v>
      </c>
      <c r="AF8" s="100">
        <v>0</v>
      </c>
      <c r="AG8" s="100">
        <v>0</v>
      </c>
      <c r="AH8" s="100">
        <v>0</v>
      </c>
      <c r="AI8" s="100">
        <v>7</v>
      </c>
      <c r="AJ8" s="100">
        <v>0</v>
      </c>
      <c r="AK8" s="100">
        <v>6.5892</v>
      </c>
      <c r="AL8" s="100">
        <v>4</v>
      </c>
      <c r="AM8" s="100">
        <v>0</v>
      </c>
      <c r="AN8" s="100">
        <v>0</v>
      </c>
      <c r="AO8" s="100">
        <v>0</v>
      </c>
      <c r="AP8" s="100">
        <v>11.8793</v>
      </c>
      <c r="AQ8" s="100">
        <v>0.138</v>
      </c>
      <c r="AR8" s="100">
        <v>0</v>
      </c>
      <c r="AS8" s="100">
        <v>0</v>
      </c>
      <c r="AT8" s="100">
        <v>0</v>
      </c>
      <c r="AU8" s="100">
        <v>0</v>
      </c>
      <c r="AV8" s="100">
        <v>0.138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</row>
    <row r="9" ht="20.1" customHeight="true" spans="1:65">
      <c r="A9" s="114" t="s">
        <v>14</v>
      </c>
      <c r="B9" s="114" t="s">
        <v>14</v>
      </c>
      <c r="C9" s="114" t="s">
        <v>14</v>
      </c>
      <c r="D9" s="114" t="s">
        <v>228</v>
      </c>
      <c r="E9" s="100">
        <v>354.7693</v>
      </c>
      <c r="F9" s="100">
        <v>282.5928</v>
      </c>
      <c r="G9" s="100">
        <v>194.4696</v>
      </c>
      <c r="H9" s="100">
        <v>4.4448</v>
      </c>
      <c r="I9" s="100">
        <v>0</v>
      </c>
      <c r="J9" s="100">
        <v>83.6784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72.0385</v>
      </c>
      <c r="R9" s="100">
        <v>21.37</v>
      </c>
      <c r="S9" s="100">
        <v>3</v>
      </c>
      <c r="T9" s="100">
        <v>0</v>
      </c>
      <c r="U9" s="100">
        <v>0</v>
      </c>
      <c r="V9" s="100">
        <v>1.2</v>
      </c>
      <c r="W9" s="100">
        <v>1.5</v>
      </c>
      <c r="X9" s="100">
        <v>2</v>
      </c>
      <c r="Y9" s="100">
        <v>3</v>
      </c>
      <c r="Z9" s="100">
        <v>4</v>
      </c>
      <c r="AA9" s="100">
        <v>5</v>
      </c>
      <c r="AB9" s="100">
        <v>0</v>
      </c>
      <c r="AC9" s="100">
        <v>0</v>
      </c>
      <c r="AD9" s="100">
        <v>1.5</v>
      </c>
      <c r="AE9" s="100">
        <v>0</v>
      </c>
      <c r="AF9" s="100">
        <v>0</v>
      </c>
      <c r="AG9" s="100">
        <v>0</v>
      </c>
      <c r="AH9" s="100">
        <v>0</v>
      </c>
      <c r="AI9" s="100">
        <v>7</v>
      </c>
      <c r="AJ9" s="100">
        <v>0</v>
      </c>
      <c r="AK9" s="100">
        <v>6.5892</v>
      </c>
      <c r="AL9" s="100">
        <v>4</v>
      </c>
      <c r="AM9" s="100">
        <v>0</v>
      </c>
      <c r="AN9" s="100">
        <v>0</v>
      </c>
      <c r="AO9" s="100">
        <v>0</v>
      </c>
      <c r="AP9" s="100">
        <v>11.8793</v>
      </c>
      <c r="AQ9" s="100">
        <v>0.138</v>
      </c>
      <c r="AR9" s="100">
        <v>0</v>
      </c>
      <c r="AS9" s="100">
        <v>0</v>
      </c>
      <c r="AT9" s="100">
        <v>0</v>
      </c>
      <c r="AU9" s="100">
        <v>0</v>
      </c>
      <c r="AV9" s="100">
        <v>0.138</v>
      </c>
      <c r="AW9" s="100">
        <v>0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</row>
    <row r="10" ht="20.1" customHeight="true" spans="1:65">
      <c r="A10" s="114" t="s">
        <v>85</v>
      </c>
      <c r="B10" s="114" t="s">
        <v>86</v>
      </c>
      <c r="C10" s="114" t="s">
        <v>86</v>
      </c>
      <c r="D10" s="114" t="s">
        <v>88</v>
      </c>
      <c r="E10" s="100">
        <v>354.7693</v>
      </c>
      <c r="F10" s="100">
        <v>282.5928</v>
      </c>
      <c r="G10" s="100">
        <v>194.4696</v>
      </c>
      <c r="H10" s="100">
        <v>4.4448</v>
      </c>
      <c r="I10" s="100">
        <v>0</v>
      </c>
      <c r="J10" s="100">
        <v>83.6784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72.0385</v>
      </c>
      <c r="R10" s="100">
        <v>21.37</v>
      </c>
      <c r="S10" s="100">
        <v>3</v>
      </c>
      <c r="T10" s="100">
        <v>0</v>
      </c>
      <c r="U10" s="100">
        <v>0</v>
      </c>
      <c r="V10" s="100">
        <v>1.2</v>
      </c>
      <c r="W10" s="100">
        <v>1.5</v>
      </c>
      <c r="X10" s="100">
        <v>2</v>
      </c>
      <c r="Y10" s="100">
        <v>3</v>
      </c>
      <c r="Z10" s="100">
        <v>4</v>
      </c>
      <c r="AA10" s="100">
        <v>5</v>
      </c>
      <c r="AB10" s="100">
        <v>0</v>
      </c>
      <c r="AC10" s="100">
        <v>0</v>
      </c>
      <c r="AD10" s="100">
        <v>1.5</v>
      </c>
      <c r="AE10" s="100">
        <v>0</v>
      </c>
      <c r="AF10" s="100">
        <v>0</v>
      </c>
      <c r="AG10" s="100">
        <v>0</v>
      </c>
      <c r="AH10" s="100">
        <v>0</v>
      </c>
      <c r="AI10" s="100">
        <v>7</v>
      </c>
      <c r="AJ10" s="100">
        <v>0</v>
      </c>
      <c r="AK10" s="100">
        <v>6.5892</v>
      </c>
      <c r="AL10" s="100">
        <v>4</v>
      </c>
      <c r="AM10" s="100">
        <v>0</v>
      </c>
      <c r="AN10" s="100">
        <v>0</v>
      </c>
      <c r="AO10" s="100">
        <v>0</v>
      </c>
      <c r="AP10" s="100">
        <v>11.8793</v>
      </c>
      <c r="AQ10" s="100">
        <v>0.138</v>
      </c>
      <c r="AR10" s="100">
        <v>0</v>
      </c>
      <c r="AS10" s="100">
        <v>0</v>
      </c>
      <c r="AT10" s="100">
        <v>0</v>
      </c>
      <c r="AU10" s="100">
        <v>0</v>
      </c>
      <c r="AV10" s="100">
        <v>0.138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</row>
    <row r="11" ht="20.1" customHeight="true" spans="1:65">
      <c r="A11" s="114" t="s">
        <v>14</v>
      </c>
      <c r="B11" s="114" t="s">
        <v>14</v>
      </c>
      <c r="C11" s="114" t="s">
        <v>14</v>
      </c>
      <c r="D11" s="114" t="s">
        <v>229</v>
      </c>
      <c r="E11" s="100">
        <v>59.8667</v>
      </c>
      <c r="F11" s="100">
        <v>59.8667</v>
      </c>
      <c r="G11" s="100">
        <v>0</v>
      </c>
      <c r="H11" s="100">
        <v>0</v>
      </c>
      <c r="I11" s="100">
        <v>0</v>
      </c>
      <c r="J11" s="100">
        <v>0</v>
      </c>
      <c r="K11" s="100">
        <v>50.976</v>
      </c>
      <c r="L11" s="100">
        <v>0</v>
      </c>
      <c r="M11" s="100">
        <v>8.8907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</row>
    <row r="12" ht="20.1" customHeight="true" spans="1:65">
      <c r="A12" s="114" t="s">
        <v>14</v>
      </c>
      <c r="B12" s="114" t="s">
        <v>14</v>
      </c>
      <c r="C12" s="114" t="s">
        <v>14</v>
      </c>
      <c r="D12" s="114" t="s">
        <v>230</v>
      </c>
      <c r="E12" s="100">
        <v>50.976</v>
      </c>
      <c r="F12" s="100">
        <v>50.976</v>
      </c>
      <c r="G12" s="100">
        <v>0</v>
      </c>
      <c r="H12" s="100">
        <v>0</v>
      </c>
      <c r="I12" s="100">
        <v>0</v>
      </c>
      <c r="J12" s="100">
        <v>0</v>
      </c>
      <c r="K12" s="100">
        <v>50.976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</row>
    <row r="13" ht="20.1" customHeight="true" spans="1:65">
      <c r="A13" s="114" t="s">
        <v>89</v>
      </c>
      <c r="B13" s="114" t="s">
        <v>90</v>
      </c>
      <c r="C13" s="114" t="s">
        <v>90</v>
      </c>
      <c r="D13" s="114" t="s">
        <v>91</v>
      </c>
      <c r="E13" s="100">
        <v>50.976</v>
      </c>
      <c r="F13" s="100">
        <v>50.976</v>
      </c>
      <c r="G13" s="100">
        <v>0</v>
      </c>
      <c r="H13" s="100">
        <v>0</v>
      </c>
      <c r="I13" s="100">
        <v>0</v>
      </c>
      <c r="J13" s="100">
        <v>0</v>
      </c>
      <c r="K13" s="100">
        <v>50.976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</row>
    <row r="14" ht="20.1" customHeight="true" spans="1:65">
      <c r="A14" s="114" t="s">
        <v>14</v>
      </c>
      <c r="B14" s="114" t="s">
        <v>14</v>
      </c>
      <c r="C14" s="114" t="s">
        <v>14</v>
      </c>
      <c r="D14" s="114" t="s">
        <v>231</v>
      </c>
      <c r="E14" s="100">
        <v>8.8907</v>
      </c>
      <c r="F14" s="100">
        <v>8.8907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8.8907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</row>
    <row r="15" ht="20.1" customHeight="true" spans="1:65">
      <c r="A15" s="114" t="s">
        <v>89</v>
      </c>
      <c r="B15" s="114" t="s">
        <v>92</v>
      </c>
      <c r="C15" s="114" t="s">
        <v>92</v>
      </c>
      <c r="D15" s="114" t="s">
        <v>93</v>
      </c>
      <c r="E15" s="100">
        <v>8.8907</v>
      </c>
      <c r="F15" s="100">
        <v>8.8907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8.8907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</row>
    <row r="16" ht="20.1" customHeight="true" spans="1:65">
      <c r="A16" s="114" t="s">
        <v>14</v>
      </c>
      <c r="B16" s="114" t="s">
        <v>14</v>
      </c>
      <c r="C16" s="114" t="s">
        <v>14</v>
      </c>
      <c r="D16" s="114" t="s">
        <v>232</v>
      </c>
      <c r="E16" s="100">
        <v>24.1431</v>
      </c>
      <c r="F16" s="100">
        <v>24.1431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24.1431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</row>
    <row r="17" ht="20.1" customHeight="true" spans="1:65">
      <c r="A17" s="114" t="s">
        <v>14</v>
      </c>
      <c r="B17" s="114" t="s">
        <v>14</v>
      </c>
      <c r="C17" s="114" t="s">
        <v>14</v>
      </c>
      <c r="D17" s="114" t="s">
        <v>233</v>
      </c>
      <c r="E17" s="100">
        <v>24.1431</v>
      </c>
      <c r="F17" s="100">
        <v>24.1431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24.1431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</row>
    <row r="18" ht="20.1" customHeight="true" spans="1:65">
      <c r="A18" s="114" t="s">
        <v>94</v>
      </c>
      <c r="B18" s="114" t="s">
        <v>95</v>
      </c>
      <c r="C18" s="114" t="s">
        <v>86</v>
      </c>
      <c r="D18" s="114" t="s">
        <v>96</v>
      </c>
      <c r="E18" s="100">
        <v>24.1431</v>
      </c>
      <c r="F18" s="100">
        <v>24.1431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24.1431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</row>
    <row r="19" ht="20.1" customHeight="true" spans="1:65">
      <c r="A19" s="114" t="s">
        <v>14</v>
      </c>
      <c r="B19" s="114" t="s">
        <v>14</v>
      </c>
      <c r="C19" s="114" t="s">
        <v>14</v>
      </c>
      <c r="D19" s="114" t="s">
        <v>234</v>
      </c>
      <c r="E19" s="100">
        <v>47.468</v>
      </c>
      <c r="F19" s="100">
        <v>47.468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47.468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</row>
    <row r="20" ht="20.1" customHeight="true" spans="1:65">
      <c r="A20" s="114" t="s">
        <v>14</v>
      </c>
      <c r="B20" s="114" t="s">
        <v>14</v>
      </c>
      <c r="C20" s="114" t="s">
        <v>14</v>
      </c>
      <c r="D20" s="114" t="s">
        <v>235</v>
      </c>
      <c r="E20" s="100">
        <v>47.468</v>
      </c>
      <c r="F20" s="100">
        <v>47.468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47.468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</row>
    <row r="21" ht="20.1" customHeight="true" spans="1:65">
      <c r="A21" s="114" t="s">
        <v>97</v>
      </c>
      <c r="B21" s="114" t="s">
        <v>86</v>
      </c>
      <c r="C21" s="114" t="s">
        <v>98</v>
      </c>
      <c r="D21" s="114" t="s">
        <v>99</v>
      </c>
      <c r="E21" s="100">
        <v>47.468</v>
      </c>
      <c r="F21" s="100">
        <v>47.468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47.468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</row>
  </sheetData>
  <mergeCells count="74">
    <mergeCell ref="A2:BM2"/>
    <mergeCell ref="A3:D3"/>
    <mergeCell ref="A4:D4"/>
    <mergeCell ref="F4:P4"/>
    <mergeCell ref="Q4:AP4"/>
    <mergeCell ref="AQ4:AW4"/>
    <mergeCell ref="AX4:AZ4"/>
    <mergeCell ref="BA4:BF4"/>
    <mergeCell ref="BG4:BH4"/>
    <mergeCell ref="BI4:BJ4"/>
    <mergeCell ref="BK4:BM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</mergeCells>
  <printOptions horizontalCentered="true"/>
  <pageMargins left="0.393750011920929" right="0.393750011920929" top="0.590972244739532" bottom="0.393750011920929" header="0" footer="0"/>
  <pageSetup paperSize="9" scale="23" fitToHeight="100" orientation="landscape" errors="blank"/>
  <headerFooter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3"/>
  <sheetViews>
    <sheetView showGridLines="0" showZeros="0" workbookViewId="0">
      <selection activeCell="A1" sqref="A1"/>
    </sheetView>
  </sheetViews>
  <sheetFormatPr defaultColWidth="9" defaultRowHeight="12" outlineLevelCol="6"/>
  <cols>
    <col min="1" max="1" width="8.16666666666667" customWidth="true"/>
    <col min="2" max="2" width="5.5" customWidth="true"/>
    <col min="3" max="3" width="9.16666666666667" customWidth="true"/>
    <col min="4" max="4" width="40.5" customWidth="true"/>
    <col min="5" max="5" width="25.8333333333333" customWidth="true"/>
    <col min="6" max="7" width="21.8333333333333" customWidth="true"/>
  </cols>
  <sheetData>
    <row r="1" ht="20.1" customHeight="true" spans="1:7">
      <c r="A1" s="77"/>
      <c r="B1" s="77"/>
      <c r="C1" s="77"/>
      <c r="D1" s="84"/>
      <c r="E1" s="77"/>
      <c r="F1" s="77"/>
      <c r="G1" s="66" t="s">
        <v>236</v>
      </c>
    </row>
    <row r="2" ht="25.5" customHeight="true" spans="1:7">
      <c r="A2" s="52" t="s">
        <v>237</v>
      </c>
      <c r="B2" s="52"/>
      <c r="C2" s="52"/>
      <c r="D2" s="52"/>
      <c r="E2" s="52"/>
      <c r="F2" s="52"/>
      <c r="G2" s="52"/>
    </row>
    <row r="3" s="49" customFormat="true" ht="20.1" customHeight="true" spans="1:7">
      <c r="A3" s="64" t="s">
        <v>5</v>
      </c>
      <c r="B3" s="64"/>
      <c r="C3" s="64"/>
      <c r="D3" s="64"/>
      <c r="E3" s="78"/>
      <c r="F3" s="78"/>
      <c r="G3" s="66" t="s">
        <v>6</v>
      </c>
    </row>
    <row r="4" ht="20.1" customHeight="true" spans="1:7">
      <c r="A4" s="85" t="s">
        <v>238</v>
      </c>
      <c r="B4" s="86"/>
      <c r="C4" s="86"/>
      <c r="D4" s="87"/>
      <c r="E4" s="106" t="s">
        <v>102</v>
      </c>
      <c r="F4" s="70"/>
      <c r="G4" s="70"/>
    </row>
    <row r="5" ht="20.1" customHeight="true" spans="1:7">
      <c r="A5" s="54" t="s">
        <v>70</v>
      </c>
      <c r="B5" s="56"/>
      <c r="C5" s="101" t="s">
        <v>71</v>
      </c>
      <c r="D5" s="102" t="s">
        <v>179</v>
      </c>
      <c r="E5" s="70" t="s">
        <v>60</v>
      </c>
      <c r="F5" s="68" t="s">
        <v>239</v>
      </c>
      <c r="G5" s="107" t="s">
        <v>240</v>
      </c>
    </row>
    <row r="6" ht="33.75" customHeight="true" spans="1:7">
      <c r="A6" s="59" t="s">
        <v>80</v>
      </c>
      <c r="B6" s="60" t="s">
        <v>81</v>
      </c>
      <c r="C6" s="103"/>
      <c r="D6" s="104"/>
      <c r="E6" s="72"/>
      <c r="F6" s="73"/>
      <c r="G6" s="92"/>
    </row>
    <row r="7" ht="20.1" customHeight="true" spans="1:7">
      <c r="A7" s="62" t="s">
        <v>14</v>
      </c>
      <c r="B7" s="98" t="s">
        <v>14</v>
      </c>
      <c r="C7" s="105" t="s">
        <v>14</v>
      </c>
      <c r="D7" s="62" t="s">
        <v>60</v>
      </c>
      <c r="E7" s="108">
        <f t="shared" ref="E7:E33" si="0">SUM(F7:G7)</f>
        <v>486.2471</v>
      </c>
      <c r="F7" s="109">
        <v>414.2086</v>
      </c>
      <c r="G7" s="100">
        <v>72.0385</v>
      </c>
    </row>
    <row r="8" ht="20.1" customHeight="true" spans="1:7">
      <c r="A8" s="62" t="s">
        <v>14</v>
      </c>
      <c r="B8" s="98" t="s">
        <v>14</v>
      </c>
      <c r="C8" s="105" t="s">
        <v>14</v>
      </c>
      <c r="D8" s="62" t="s">
        <v>0</v>
      </c>
      <c r="E8" s="108">
        <f t="shared" si="0"/>
        <v>486.2471</v>
      </c>
      <c r="F8" s="109">
        <v>414.2086</v>
      </c>
      <c r="G8" s="100">
        <v>72.0385</v>
      </c>
    </row>
    <row r="9" ht="20.1" customHeight="true" spans="1:7">
      <c r="A9" s="62" t="s">
        <v>14</v>
      </c>
      <c r="B9" s="98" t="s">
        <v>14</v>
      </c>
      <c r="C9" s="105" t="s">
        <v>83</v>
      </c>
      <c r="D9" s="62" t="s">
        <v>84</v>
      </c>
      <c r="E9" s="108">
        <f t="shared" si="0"/>
        <v>486.2471</v>
      </c>
      <c r="F9" s="109">
        <v>414.2086</v>
      </c>
      <c r="G9" s="100">
        <v>72.0385</v>
      </c>
    </row>
    <row r="10" ht="20.1" customHeight="true" spans="1:7">
      <c r="A10" s="62" t="s">
        <v>241</v>
      </c>
      <c r="B10" s="98" t="s">
        <v>14</v>
      </c>
      <c r="C10" s="105" t="s">
        <v>14</v>
      </c>
      <c r="D10" s="62" t="s">
        <v>242</v>
      </c>
      <c r="E10" s="108">
        <f t="shared" si="0"/>
        <v>414.0706</v>
      </c>
      <c r="F10" s="109">
        <v>414.0706</v>
      </c>
      <c r="G10" s="100">
        <v>0</v>
      </c>
    </row>
    <row r="11" ht="20.1" customHeight="true" spans="1:7">
      <c r="A11" s="62" t="s">
        <v>243</v>
      </c>
      <c r="B11" s="98" t="s">
        <v>98</v>
      </c>
      <c r="C11" s="105" t="s">
        <v>87</v>
      </c>
      <c r="D11" s="62" t="s">
        <v>244</v>
      </c>
      <c r="E11" s="108">
        <f t="shared" si="0"/>
        <v>194.4696</v>
      </c>
      <c r="F11" s="109">
        <v>194.4696</v>
      </c>
      <c r="G11" s="100">
        <v>0</v>
      </c>
    </row>
    <row r="12" ht="20.1" customHeight="true" spans="1:7">
      <c r="A12" s="62" t="s">
        <v>243</v>
      </c>
      <c r="B12" s="98" t="s">
        <v>86</v>
      </c>
      <c r="C12" s="105" t="s">
        <v>87</v>
      </c>
      <c r="D12" s="62" t="s">
        <v>245</v>
      </c>
      <c r="E12" s="108">
        <f t="shared" si="0"/>
        <v>4.4448</v>
      </c>
      <c r="F12" s="109">
        <v>4.4448</v>
      </c>
      <c r="G12" s="100">
        <v>0</v>
      </c>
    </row>
    <row r="13" ht="20.1" customHeight="true" spans="1:7">
      <c r="A13" s="62" t="s">
        <v>243</v>
      </c>
      <c r="B13" s="98" t="s">
        <v>246</v>
      </c>
      <c r="C13" s="105" t="s">
        <v>87</v>
      </c>
      <c r="D13" s="62" t="s">
        <v>247</v>
      </c>
      <c r="E13" s="108">
        <f t="shared" si="0"/>
        <v>83.6784</v>
      </c>
      <c r="F13" s="109">
        <v>83.6784</v>
      </c>
      <c r="G13" s="100">
        <v>0</v>
      </c>
    </row>
    <row r="14" ht="20.1" customHeight="true" spans="1:7">
      <c r="A14" s="62" t="s">
        <v>243</v>
      </c>
      <c r="B14" s="98" t="s">
        <v>248</v>
      </c>
      <c r="C14" s="105" t="s">
        <v>87</v>
      </c>
      <c r="D14" s="62" t="s">
        <v>249</v>
      </c>
      <c r="E14" s="108">
        <f t="shared" si="0"/>
        <v>50.976</v>
      </c>
      <c r="F14" s="109">
        <v>50.976</v>
      </c>
      <c r="G14" s="100">
        <v>0</v>
      </c>
    </row>
    <row r="15" ht="20.1" customHeight="true" spans="1:7">
      <c r="A15" s="62" t="s">
        <v>243</v>
      </c>
      <c r="B15" s="98" t="s">
        <v>250</v>
      </c>
      <c r="C15" s="105" t="s">
        <v>87</v>
      </c>
      <c r="D15" s="62" t="s">
        <v>251</v>
      </c>
      <c r="E15" s="108">
        <f t="shared" si="0"/>
        <v>24.1431</v>
      </c>
      <c r="F15" s="109">
        <v>24.1431</v>
      </c>
      <c r="G15" s="100">
        <v>0</v>
      </c>
    </row>
    <row r="16" ht="20.1" customHeight="true" spans="1:7">
      <c r="A16" s="62" t="s">
        <v>243</v>
      </c>
      <c r="B16" s="98" t="s">
        <v>252</v>
      </c>
      <c r="C16" s="105" t="s">
        <v>87</v>
      </c>
      <c r="D16" s="62" t="s">
        <v>253</v>
      </c>
      <c r="E16" s="108">
        <f t="shared" si="0"/>
        <v>8.8907</v>
      </c>
      <c r="F16" s="109">
        <v>8.8907</v>
      </c>
      <c r="G16" s="100">
        <v>0</v>
      </c>
    </row>
    <row r="17" ht="20.1" customHeight="true" spans="1:7">
      <c r="A17" s="62" t="s">
        <v>243</v>
      </c>
      <c r="B17" s="98" t="s">
        <v>254</v>
      </c>
      <c r="C17" s="105" t="s">
        <v>87</v>
      </c>
      <c r="D17" s="62" t="s">
        <v>255</v>
      </c>
      <c r="E17" s="108">
        <f t="shared" si="0"/>
        <v>47.468</v>
      </c>
      <c r="F17" s="109">
        <v>47.468</v>
      </c>
      <c r="G17" s="100">
        <v>0</v>
      </c>
    </row>
    <row r="18" ht="20.1" customHeight="true" spans="1:7">
      <c r="A18" s="62" t="s">
        <v>256</v>
      </c>
      <c r="B18" s="98" t="s">
        <v>14</v>
      </c>
      <c r="C18" s="105" t="s">
        <v>14</v>
      </c>
      <c r="D18" s="62" t="s">
        <v>257</v>
      </c>
      <c r="E18" s="108">
        <f t="shared" si="0"/>
        <v>72.0385</v>
      </c>
      <c r="F18" s="109">
        <v>0</v>
      </c>
      <c r="G18" s="100">
        <v>72.0385</v>
      </c>
    </row>
    <row r="19" ht="20.1" customHeight="true" spans="1:7">
      <c r="A19" s="62" t="s">
        <v>258</v>
      </c>
      <c r="B19" s="98" t="s">
        <v>98</v>
      </c>
      <c r="C19" s="105" t="s">
        <v>87</v>
      </c>
      <c r="D19" s="62" t="s">
        <v>259</v>
      </c>
      <c r="E19" s="108">
        <f t="shared" si="0"/>
        <v>21.37</v>
      </c>
      <c r="F19" s="109">
        <v>0</v>
      </c>
      <c r="G19" s="100">
        <v>21.37</v>
      </c>
    </row>
    <row r="20" ht="20.1" customHeight="true" spans="1:7">
      <c r="A20" s="62" t="s">
        <v>258</v>
      </c>
      <c r="B20" s="98" t="s">
        <v>86</v>
      </c>
      <c r="C20" s="105" t="s">
        <v>87</v>
      </c>
      <c r="D20" s="62" t="s">
        <v>260</v>
      </c>
      <c r="E20" s="108">
        <f t="shared" si="0"/>
        <v>3</v>
      </c>
      <c r="F20" s="109">
        <v>0</v>
      </c>
      <c r="G20" s="100">
        <v>3</v>
      </c>
    </row>
    <row r="21" ht="20.1" customHeight="true" spans="1:7">
      <c r="A21" s="62" t="s">
        <v>258</v>
      </c>
      <c r="B21" s="98" t="s">
        <v>90</v>
      </c>
      <c r="C21" s="105" t="s">
        <v>87</v>
      </c>
      <c r="D21" s="62" t="s">
        <v>261</v>
      </c>
      <c r="E21" s="108">
        <f t="shared" si="0"/>
        <v>1.2</v>
      </c>
      <c r="F21" s="109">
        <v>0</v>
      </c>
      <c r="G21" s="100">
        <v>1.2</v>
      </c>
    </row>
    <row r="22" ht="20.1" customHeight="true" spans="1:7">
      <c r="A22" s="62" t="s">
        <v>258</v>
      </c>
      <c r="B22" s="98" t="s">
        <v>262</v>
      </c>
      <c r="C22" s="105" t="s">
        <v>87</v>
      </c>
      <c r="D22" s="62" t="s">
        <v>263</v>
      </c>
      <c r="E22" s="108">
        <f t="shared" si="0"/>
        <v>1.5</v>
      </c>
      <c r="F22" s="109">
        <v>0</v>
      </c>
      <c r="G22" s="100">
        <v>1.5</v>
      </c>
    </row>
    <row r="23" ht="20.1" customHeight="true" spans="1:7">
      <c r="A23" s="62" t="s">
        <v>258</v>
      </c>
      <c r="B23" s="98" t="s">
        <v>246</v>
      </c>
      <c r="C23" s="105" t="s">
        <v>87</v>
      </c>
      <c r="D23" s="62" t="s">
        <v>264</v>
      </c>
      <c r="E23" s="108">
        <f t="shared" si="0"/>
        <v>2</v>
      </c>
      <c r="F23" s="109">
        <v>0</v>
      </c>
      <c r="G23" s="100">
        <v>2</v>
      </c>
    </row>
    <row r="24" ht="20.1" customHeight="true" spans="1:7">
      <c r="A24" s="62" t="s">
        <v>258</v>
      </c>
      <c r="B24" s="98" t="s">
        <v>265</v>
      </c>
      <c r="C24" s="105" t="s">
        <v>87</v>
      </c>
      <c r="D24" s="62" t="s">
        <v>266</v>
      </c>
      <c r="E24" s="108">
        <f t="shared" si="0"/>
        <v>3</v>
      </c>
      <c r="F24" s="109">
        <v>0</v>
      </c>
      <c r="G24" s="100">
        <v>3</v>
      </c>
    </row>
    <row r="25" ht="20.1" customHeight="true" spans="1:7">
      <c r="A25" s="62" t="s">
        <v>258</v>
      </c>
      <c r="B25" s="98" t="s">
        <v>95</v>
      </c>
      <c r="C25" s="105" t="s">
        <v>87</v>
      </c>
      <c r="D25" s="62" t="s">
        <v>267</v>
      </c>
      <c r="E25" s="108">
        <f t="shared" si="0"/>
        <v>4</v>
      </c>
      <c r="F25" s="109">
        <v>0</v>
      </c>
      <c r="G25" s="100">
        <v>4</v>
      </c>
    </row>
    <row r="26" ht="20.1" customHeight="true" spans="1:7">
      <c r="A26" s="62" t="s">
        <v>258</v>
      </c>
      <c r="B26" s="98" t="s">
        <v>254</v>
      </c>
      <c r="C26" s="105" t="s">
        <v>87</v>
      </c>
      <c r="D26" s="62" t="s">
        <v>268</v>
      </c>
      <c r="E26" s="108">
        <f t="shared" si="0"/>
        <v>5</v>
      </c>
      <c r="F26" s="109">
        <v>0</v>
      </c>
      <c r="G26" s="100">
        <v>5</v>
      </c>
    </row>
    <row r="27" ht="20.1" customHeight="true" spans="1:7">
      <c r="A27" s="62" t="s">
        <v>258</v>
      </c>
      <c r="B27" s="98" t="s">
        <v>269</v>
      </c>
      <c r="C27" s="105" t="s">
        <v>87</v>
      </c>
      <c r="D27" s="62" t="s">
        <v>270</v>
      </c>
      <c r="E27" s="108">
        <f t="shared" si="0"/>
        <v>1.5</v>
      </c>
      <c r="F27" s="109">
        <v>0</v>
      </c>
      <c r="G27" s="100">
        <v>1.5</v>
      </c>
    </row>
    <row r="28" ht="20.1" customHeight="true" spans="1:7">
      <c r="A28" s="62" t="s">
        <v>258</v>
      </c>
      <c r="B28" s="98" t="s">
        <v>271</v>
      </c>
      <c r="C28" s="105" t="s">
        <v>87</v>
      </c>
      <c r="D28" s="62" t="s">
        <v>272</v>
      </c>
      <c r="E28" s="108">
        <f t="shared" si="0"/>
        <v>7</v>
      </c>
      <c r="F28" s="109">
        <v>0</v>
      </c>
      <c r="G28" s="100">
        <v>7</v>
      </c>
    </row>
    <row r="29" ht="20.1" customHeight="true" spans="1:7">
      <c r="A29" s="62" t="s">
        <v>258</v>
      </c>
      <c r="B29" s="98" t="s">
        <v>273</v>
      </c>
      <c r="C29" s="105" t="s">
        <v>87</v>
      </c>
      <c r="D29" s="62" t="s">
        <v>274</v>
      </c>
      <c r="E29" s="108">
        <f t="shared" si="0"/>
        <v>6.5892</v>
      </c>
      <c r="F29" s="109">
        <v>0</v>
      </c>
      <c r="G29" s="100">
        <v>6.5892</v>
      </c>
    </row>
    <row r="30" ht="20.1" customHeight="true" spans="1:7">
      <c r="A30" s="62" t="s">
        <v>258</v>
      </c>
      <c r="B30" s="98" t="s">
        <v>275</v>
      </c>
      <c r="C30" s="105" t="s">
        <v>87</v>
      </c>
      <c r="D30" s="62" t="s">
        <v>276</v>
      </c>
      <c r="E30" s="108">
        <f t="shared" si="0"/>
        <v>4</v>
      </c>
      <c r="F30" s="109">
        <v>0</v>
      </c>
      <c r="G30" s="100">
        <v>4</v>
      </c>
    </row>
    <row r="31" ht="20.1" customHeight="true" spans="1:7">
      <c r="A31" s="62" t="s">
        <v>258</v>
      </c>
      <c r="B31" s="98" t="s">
        <v>92</v>
      </c>
      <c r="C31" s="105" t="s">
        <v>87</v>
      </c>
      <c r="D31" s="62" t="s">
        <v>277</v>
      </c>
      <c r="E31" s="108">
        <f t="shared" si="0"/>
        <v>11.8793</v>
      </c>
      <c r="F31" s="109">
        <v>0</v>
      </c>
      <c r="G31" s="100">
        <v>11.8793</v>
      </c>
    </row>
    <row r="32" ht="20.1" customHeight="true" spans="1:7">
      <c r="A32" s="62" t="s">
        <v>278</v>
      </c>
      <c r="B32" s="98" t="s">
        <v>14</v>
      </c>
      <c r="C32" s="105" t="s">
        <v>14</v>
      </c>
      <c r="D32" s="62" t="s">
        <v>279</v>
      </c>
      <c r="E32" s="108">
        <f t="shared" si="0"/>
        <v>0.138</v>
      </c>
      <c r="F32" s="109">
        <v>0.138</v>
      </c>
      <c r="G32" s="100">
        <v>0</v>
      </c>
    </row>
    <row r="33" ht="20.1" customHeight="true" spans="1:7">
      <c r="A33" s="62" t="s">
        <v>280</v>
      </c>
      <c r="B33" s="98" t="s">
        <v>265</v>
      </c>
      <c r="C33" s="105" t="s">
        <v>87</v>
      </c>
      <c r="D33" s="62" t="s">
        <v>281</v>
      </c>
      <c r="E33" s="108">
        <f t="shared" si="0"/>
        <v>0.138</v>
      </c>
      <c r="F33" s="109">
        <v>0.138</v>
      </c>
      <c r="G33" s="100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" orientation="landscape" errors="blank"/>
  <headerFooter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I15"/>
  <sheetViews>
    <sheetView showGridLines="0" showZeros="0" workbookViewId="0">
      <selection activeCell="A1" sqref="A1"/>
    </sheetView>
  </sheetViews>
  <sheetFormatPr defaultColWidth="9" defaultRowHeight="12"/>
  <cols>
    <col min="1" max="3" width="5.66666666666667" customWidth="true"/>
    <col min="4" max="4" width="17" customWidth="true"/>
    <col min="5" max="5" width="78.5" customWidth="true"/>
    <col min="6" max="6" width="25" customWidth="true"/>
    <col min="7" max="243" width="10.6666666666667" customWidth="true"/>
  </cols>
  <sheetData>
    <row r="1" ht="20.1" customHeight="true" spans="1:6">
      <c r="A1" s="50"/>
      <c r="B1" s="51"/>
      <c r="C1" s="51"/>
      <c r="D1" s="51"/>
      <c r="E1" s="51"/>
      <c r="F1" s="63" t="s">
        <v>282</v>
      </c>
    </row>
    <row r="2" ht="20.1" customHeight="true" spans="1:6">
      <c r="A2" s="52" t="s">
        <v>283</v>
      </c>
      <c r="B2" s="52"/>
      <c r="C2" s="52"/>
      <c r="D2" s="52"/>
      <c r="E2" s="52"/>
      <c r="F2" s="52"/>
    </row>
    <row r="3" s="49" customFormat="true" ht="20.1" customHeight="true" spans="1:243">
      <c r="A3" s="64" t="s">
        <v>5</v>
      </c>
      <c r="B3" s="64"/>
      <c r="C3" s="64"/>
      <c r="D3" s="95"/>
      <c r="E3" s="95"/>
      <c r="F3" s="66" t="s">
        <v>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ht="20.1" customHeight="true" spans="1:6">
      <c r="A4" s="54" t="s">
        <v>70</v>
      </c>
      <c r="B4" s="55"/>
      <c r="C4" s="56"/>
      <c r="D4" s="96" t="s">
        <v>71</v>
      </c>
      <c r="E4" s="79" t="s">
        <v>284</v>
      </c>
      <c r="F4" s="68" t="s">
        <v>73</v>
      </c>
    </row>
    <row r="5" ht="20.1" customHeight="true" spans="1:6">
      <c r="A5" s="58" t="s">
        <v>80</v>
      </c>
      <c r="B5" s="59" t="s">
        <v>81</v>
      </c>
      <c r="C5" s="60" t="s">
        <v>82</v>
      </c>
      <c r="D5" s="97"/>
      <c r="E5" s="79"/>
      <c r="F5" s="73"/>
    </row>
    <row r="6" ht="20.1" customHeight="true" spans="1:6">
      <c r="A6" s="98" t="s">
        <v>14</v>
      </c>
      <c r="B6" s="98" t="s">
        <v>14</v>
      </c>
      <c r="C6" s="98" t="s">
        <v>14</v>
      </c>
      <c r="D6" s="99" t="s">
        <v>14</v>
      </c>
      <c r="E6" s="99" t="s">
        <v>14</v>
      </c>
      <c r="F6" s="100" t="s">
        <v>14</v>
      </c>
    </row>
    <row r="7" ht="20.1" customHeight="true" spans="1:6">
      <c r="A7" s="98" t="s">
        <v>14</v>
      </c>
      <c r="B7" s="98" t="s">
        <v>14</v>
      </c>
      <c r="C7" s="98" t="s">
        <v>14</v>
      </c>
      <c r="D7" s="99" t="s">
        <v>14</v>
      </c>
      <c r="E7" s="99" t="s">
        <v>14</v>
      </c>
      <c r="F7" s="100" t="s">
        <v>14</v>
      </c>
    </row>
    <row r="8" ht="20.1" customHeight="true" spans="1:6">
      <c r="A8" s="98" t="s">
        <v>14</v>
      </c>
      <c r="B8" s="98" t="s">
        <v>14</v>
      </c>
      <c r="C8" s="98" t="s">
        <v>14</v>
      </c>
      <c r="D8" s="99" t="s">
        <v>14</v>
      </c>
      <c r="E8" s="99" t="s">
        <v>14</v>
      </c>
      <c r="F8" s="100" t="s">
        <v>14</v>
      </c>
    </row>
    <row r="9" ht="20.1" customHeight="true" spans="1:6">
      <c r="A9" s="98" t="s">
        <v>14</v>
      </c>
      <c r="B9" s="98" t="s">
        <v>14</v>
      </c>
      <c r="C9" s="98" t="s">
        <v>14</v>
      </c>
      <c r="D9" s="99" t="s">
        <v>14</v>
      </c>
      <c r="E9" s="99" t="s">
        <v>14</v>
      </c>
      <c r="F9" s="100" t="s">
        <v>14</v>
      </c>
    </row>
    <row r="10" ht="20.1" customHeight="true" spans="1:6">
      <c r="A10" s="98" t="s">
        <v>14</v>
      </c>
      <c r="B10" s="98" t="s">
        <v>14</v>
      </c>
      <c r="C10" s="98" t="s">
        <v>14</v>
      </c>
      <c r="D10" s="99" t="s">
        <v>14</v>
      </c>
      <c r="E10" s="99" t="s">
        <v>14</v>
      </c>
      <c r="F10" s="100" t="s">
        <v>14</v>
      </c>
    </row>
    <row r="11" ht="20.1" customHeight="true" spans="1:6">
      <c r="A11" s="98" t="s">
        <v>14</v>
      </c>
      <c r="B11" s="98" t="s">
        <v>14</v>
      </c>
      <c r="C11" s="98" t="s">
        <v>14</v>
      </c>
      <c r="D11" s="99" t="s">
        <v>14</v>
      </c>
      <c r="E11" s="99" t="s">
        <v>14</v>
      </c>
      <c r="F11" s="100" t="s">
        <v>14</v>
      </c>
    </row>
    <row r="12" ht="20.1" customHeight="true" spans="1:6">
      <c r="A12" s="98" t="s">
        <v>14</v>
      </c>
      <c r="B12" s="98" t="s">
        <v>14</v>
      </c>
      <c r="C12" s="98" t="s">
        <v>14</v>
      </c>
      <c r="D12" s="99" t="s">
        <v>14</v>
      </c>
      <c r="E12" s="99" t="s">
        <v>14</v>
      </c>
      <c r="F12" s="100" t="s">
        <v>14</v>
      </c>
    </row>
    <row r="13" ht="20.1" customHeight="true" spans="1:6">
      <c r="A13" s="98" t="s">
        <v>14</v>
      </c>
      <c r="B13" s="98" t="s">
        <v>14</v>
      </c>
      <c r="C13" s="98" t="s">
        <v>14</v>
      </c>
      <c r="D13" s="99" t="s">
        <v>14</v>
      </c>
      <c r="E13" s="99" t="s">
        <v>14</v>
      </c>
      <c r="F13" s="100" t="s">
        <v>14</v>
      </c>
    </row>
    <row r="14" ht="20.1" customHeight="true" spans="1:6">
      <c r="A14" s="98" t="s">
        <v>14</v>
      </c>
      <c r="B14" s="98" t="s">
        <v>14</v>
      </c>
      <c r="C14" s="98" t="s">
        <v>14</v>
      </c>
      <c r="D14" s="99" t="s">
        <v>14</v>
      </c>
      <c r="E14" s="99" t="s">
        <v>14</v>
      </c>
      <c r="F14" s="100" t="s">
        <v>14</v>
      </c>
    </row>
    <row r="15" ht="20.1" customHeight="true" spans="1:6">
      <c r="A15" s="98" t="s">
        <v>14</v>
      </c>
      <c r="B15" s="98" t="s">
        <v>14</v>
      </c>
      <c r="C15" s="98" t="s">
        <v>14</v>
      </c>
      <c r="D15" s="99" t="s">
        <v>14</v>
      </c>
      <c r="E15" s="99" t="s">
        <v>14</v>
      </c>
      <c r="F15" s="100" t="s">
        <v>14</v>
      </c>
    </row>
  </sheetData>
  <mergeCells count="5">
    <mergeCell ref="A2:F2"/>
    <mergeCell ref="A4:C4"/>
    <mergeCell ref="D4:D5"/>
    <mergeCell ref="E4:E5"/>
    <mergeCell ref="F4:F5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0" orientation="landscape" errors="blank"/>
  <headerFooter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showGridLines="0" showZeros="0" workbookViewId="0">
      <selection activeCell="A1" sqref="A1"/>
    </sheetView>
  </sheetViews>
  <sheetFormatPr defaultColWidth="9" defaultRowHeight="12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77"/>
      <c r="B1" s="77"/>
      <c r="C1" s="77"/>
      <c r="D1" s="77"/>
      <c r="E1" s="84"/>
      <c r="F1" s="77"/>
      <c r="G1" s="77"/>
      <c r="H1" s="66" t="s">
        <v>285</v>
      </c>
    </row>
    <row r="2" ht="25.5" customHeight="true" spans="1:8">
      <c r="A2" s="52" t="s">
        <v>286</v>
      </c>
      <c r="B2" s="52"/>
      <c r="C2" s="52"/>
      <c r="D2" s="52"/>
      <c r="E2" s="52"/>
      <c r="F2" s="52"/>
      <c r="G2" s="52"/>
      <c r="H2" s="52"/>
    </row>
    <row r="3" s="49" customFormat="true" ht="20.1" customHeight="true" spans="1:8">
      <c r="A3" s="65" t="s">
        <v>5</v>
      </c>
      <c r="B3" s="78"/>
      <c r="C3" s="78"/>
      <c r="D3" s="78"/>
      <c r="E3" s="78"/>
      <c r="F3" s="78"/>
      <c r="G3" s="78"/>
      <c r="H3" s="66" t="s">
        <v>6</v>
      </c>
    </row>
    <row r="4" ht="20.1" customHeight="true" spans="1:8">
      <c r="A4" s="79" t="s">
        <v>287</v>
      </c>
      <c r="B4" s="79" t="s">
        <v>288</v>
      </c>
      <c r="C4" s="68" t="s">
        <v>289</v>
      </c>
      <c r="D4" s="68"/>
      <c r="E4" s="73"/>
      <c r="F4" s="73"/>
      <c r="G4" s="73"/>
      <c r="H4" s="68"/>
    </row>
    <row r="5" ht="20.1" customHeight="true" spans="1:8">
      <c r="A5" s="79"/>
      <c r="B5" s="79"/>
      <c r="C5" s="80" t="s">
        <v>60</v>
      </c>
      <c r="D5" s="69" t="s">
        <v>290</v>
      </c>
      <c r="E5" s="85" t="s">
        <v>291</v>
      </c>
      <c r="F5" s="86"/>
      <c r="G5" s="87"/>
      <c r="H5" s="88" t="s">
        <v>203</v>
      </c>
    </row>
    <row r="6" ht="33.75" customHeight="true" spans="1:8">
      <c r="A6" s="71"/>
      <c r="B6" s="71"/>
      <c r="C6" s="81"/>
      <c r="D6" s="72"/>
      <c r="E6" s="89" t="s">
        <v>75</v>
      </c>
      <c r="F6" s="90" t="s">
        <v>292</v>
      </c>
      <c r="G6" s="91" t="s">
        <v>293</v>
      </c>
      <c r="H6" s="92"/>
    </row>
    <row r="7" ht="20.1" customHeight="true" spans="1:8">
      <c r="A7" s="62" t="s">
        <v>14</v>
      </c>
      <c r="B7" s="62" t="s">
        <v>14</v>
      </c>
      <c r="C7" s="82" t="s">
        <v>14</v>
      </c>
      <c r="D7" s="83" t="s">
        <v>14</v>
      </c>
      <c r="E7" s="83" t="s">
        <v>14</v>
      </c>
      <c r="F7" s="83" t="s">
        <v>14</v>
      </c>
      <c r="G7" s="93" t="s">
        <v>14</v>
      </c>
      <c r="H7" s="94" t="s">
        <v>14</v>
      </c>
    </row>
    <row r="8" ht="20.1" customHeight="true" spans="1:8">
      <c r="A8" s="62" t="s">
        <v>14</v>
      </c>
      <c r="B8" s="62" t="s">
        <v>14</v>
      </c>
      <c r="C8" s="82" t="s">
        <v>14</v>
      </c>
      <c r="D8" s="83" t="s">
        <v>14</v>
      </c>
      <c r="E8" s="83" t="s">
        <v>14</v>
      </c>
      <c r="F8" s="83" t="s">
        <v>14</v>
      </c>
      <c r="G8" s="93" t="s">
        <v>14</v>
      </c>
      <c r="H8" s="94" t="s">
        <v>14</v>
      </c>
    </row>
    <row r="9" ht="20.1" customHeight="true" spans="1:8">
      <c r="A9" s="62" t="s">
        <v>14</v>
      </c>
      <c r="B9" s="62" t="s">
        <v>14</v>
      </c>
      <c r="C9" s="82" t="s">
        <v>14</v>
      </c>
      <c r="D9" s="83" t="s">
        <v>14</v>
      </c>
      <c r="E9" s="83" t="s">
        <v>14</v>
      </c>
      <c r="F9" s="83" t="s">
        <v>14</v>
      </c>
      <c r="G9" s="93" t="s">
        <v>14</v>
      </c>
      <c r="H9" s="94" t="s">
        <v>14</v>
      </c>
    </row>
    <row r="10" ht="20.1" customHeight="true" spans="1:8">
      <c r="A10" s="62" t="s">
        <v>14</v>
      </c>
      <c r="B10" s="62" t="s">
        <v>14</v>
      </c>
      <c r="C10" s="82" t="s">
        <v>14</v>
      </c>
      <c r="D10" s="83" t="s">
        <v>14</v>
      </c>
      <c r="E10" s="83" t="s">
        <v>14</v>
      </c>
      <c r="F10" s="83" t="s">
        <v>14</v>
      </c>
      <c r="G10" s="93" t="s">
        <v>14</v>
      </c>
      <c r="H10" s="94" t="s">
        <v>14</v>
      </c>
    </row>
    <row r="11" ht="20.1" customHeight="true" spans="1:8">
      <c r="A11" s="62" t="s">
        <v>14</v>
      </c>
      <c r="B11" s="62" t="s">
        <v>14</v>
      </c>
      <c r="C11" s="82" t="s">
        <v>14</v>
      </c>
      <c r="D11" s="83" t="s">
        <v>14</v>
      </c>
      <c r="E11" s="83" t="s">
        <v>14</v>
      </c>
      <c r="F11" s="83" t="s">
        <v>14</v>
      </c>
      <c r="G11" s="93" t="s">
        <v>14</v>
      </c>
      <c r="H11" s="94" t="s">
        <v>14</v>
      </c>
    </row>
    <row r="12" ht="20.1" customHeight="true" spans="1:8">
      <c r="A12" s="62" t="s">
        <v>14</v>
      </c>
      <c r="B12" s="62" t="s">
        <v>14</v>
      </c>
      <c r="C12" s="82" t="s">
        <v>14</v>
      </c>
      <c r="D12" s="83" t="s">
        <v>14</v>
      </c>
      <c r="E12" s="83" t="s">
        <v>14</v>
      </c>
      <c r="F12" s="83" t="s">
        <v>14</v>
      </c>
      <c r="G12" s="93" t="s">
        <v>14</v>
      </c>
      <c r="H12" s="94" t="s">
        <v>14</v>
      </c>
    </row>
    <row r="13" ht="20.1" customHeight="true" spans="1:8">
      <c r="A13" s="62" t="s">
        <v>14</v>
      </c>
      <c r="B13" s="62" t="s">
        <v>14</v>
      </c>
      <c r="C13" s="82" t="s">
        <v>14</v>
      </c>
      <c r="D13" s="83" t="s">
        <v>14</v>
      </c>
      <c r="E13" s="83" t="s">
        <v>14</v>
      </c>
      <c r="F13" s="83" t="s">
        <v>14</v>
      </c>
      <c r="G13" s="93" t="s">
        <v>14</v>
      </c>
      <c r="H13" s="94" t="s">
        <v>14</v>
      </c>
    </row>
    <row r="14" ht="20.1" customHeight="true" spans="1:8">
      <c r="A14" s="62" t="s">
        <v>14</v>
      </c>
      <c r="B14" s="62" t="s">
        <v>14</v>
      </c>
      <c r="C14" s="82" t="s">
        <v>14</v>
      </c>
      <c r="D14" s="83" t="s">
        <v>14</v>
      </c>
      <c r="E14" s="83" t="s">
        <v>14</v>
      </c>
      <c r="F14" s="83" t="s">
        <v>14</v>
      </c>
      <c r="G14" s="93" t="s">
        <v>14</v>
      </c>
      <c r="H14" s="94" t="s">
        <v>14</v>
      </c>
    </row>
    <row r="15" ht="20.1" customHeight="true" spans="1:8">
      <c r="A15" s="62" t="s">
        <v>14</v>
      </c>
      <c r="B15" s="62" t="s">
        <v>14</v>
      </c>
      <c r="C15" s="82" t="s">
        <v>14</v>
      </c>
      <c r="D15" s="83" t="s">
        <v>14</v>
      </c>
      <c r="E15" s="83" t="s">
        <v>14</v>
      </c>
      <c r="F15" s="83" t="s">
        <v>14</v>
      </c>
      <c r="G15" s="93" t="s">
        <v>14</v>
      </c>
      <c r="H15" s="94" t="s">
        <v>14</v>
      </c>
    </row>
    <row r="16" ht="20.1" customHeight="true" spans="1:8">
      <c r="A16" s="62" t="s">
        <v>14</v>
      </c>
      <c r="B16" s="62" t="s">
        <v>14</v>
      </c>
      <c r="C16" s="82" t="s">
        <v>14</v>
      </c>
      <c r="D16" s="83" t="s">
        <v>14</v>
      </c>
      <c r="E16" s="83" t="s">
        <v>14</v>
      </c>
      <c r="F16" s="83" t="s">
        <v>14</v>
      </c>
      <c r="G16" s="93" t="s">
        <v>14</v>
      </c>
      <c r="H16" s="94" t="s">
        <v>14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" orientation="landscape" errors="blank"/>
  <headerFooter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6"/>
  <sheetViews>
    <sheetView showGridLines="0" showZeros="0" workbookViewId="0">
      <selection activeCell="A1" sqref="A1"/>
    </sheetView>
  </sheetViews>
  <sheetFormatPr defaultColWidth="9" defaultRowHeight="12"/>
  <cols>
    <col min="1" max="3" width="5.66666666666667" customWidth="true"/>
    <col min="4" max="4" width="17" customWidth="true"/>
    <col min="5" max="5" width="71.3333333333333" customWidth="true"/>
    <col min="6" max="8" width="18.1666666666667" customWidth="true"/>
    <col min="9" max="245" width="10.6666666666667" customWidth="true"/>
  </cols>
  <sheetData>
    <row r="1" ht="20.1" customHeight="true" spans="1:8">
      <c r="A1" s="50"/>
      <c r="B1" s="51"/>
      <c r="C1" s="51"/>
      <c r="D1" s="51"/>
      <c r="E1" s="51"/>
      <c r="F1" s="51"/>
      <c r="G1" s="51"/>
      <c r="H1" s="63" t="s">
        <v>294</v>
      </c>
    </row>
    <row r="2" ht="20.1" customHeight="true" spans="1:8">
      <c r="A2" s="52" t="s">
        <v>295</v>
      </c>
      <c r="B2" s="52"/>
      <c r="C2" s="52"/>
      <c r="D2" s="52"/>
      <c r="E2" s="52"/>
      <c r="F2" s="52"/>
      <c r="G2" s="52"/>
      <c r="H2" s="52"/>
    </row>
    <row r="3" s="49" customFormat="true" ht="20.1" customHeight="true" spans="1:245">
      <c r="A3" s="64" t="s">
        <v>5</v>
      </c>
      <c r="B3" s="64"/>
      <c r="C3" s="64"/>
      <c r="D3" s="64"/>
      <c r="E3" s="64"/>
      <c r="F3" s="65"/>
      <c r="G3" s="65"/>
      <c r="H3" s="66" t="s">
        <v>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0.1" customHeight="true" spans="1:8">
      <c r="A4" s="54" t="s">
        <v>59</v>
      </c>
      <c r="B4" s="55"/>
      <c r="C4" s="55"/>
      <c r="D4" s="55"/>
      <c r="E4" s="56"/>
      <c r="F4" s="67" t="s">
        <v>296</v>
      </c>
      <c r="G4" s="68"/>
      <c r="H4" s="68"/>
    </row>
    <row r="5" ht="20.1" customHeight="true" spans="1:8">
      <c r="A5" s="54" t="s">
        <v>70</v>
      </c>
      <c r="B5" s="55"/>
      <c r="C5" s="56"/>
      <c r="D5" s="57" t="s">
        <v>71</v>
      </c>
      <c r="E5" s="69" t="s">
        <v>106</v>
      </c>
      <c r="F5" s="70" t="s">
        <v>60</v>
      </c>
      <c r="G5" s="70" t="s">
        <v>102</v>
      </c>
      <c r="H5" s="68" t="s">
        <v>103</v>
      </c>
    </row>
    <row r="6" ht="20.1" customHeight="true" spans="1:8">
      <c r="A6" s="58" t="s">
        <v>80</v>
      </c>
      <c r="B6" s="59" t="s">
        <v>81</v>
      </c>
      <c r="C6" s="60" t="s">
        <v>82</v>
      </c>
      <c r="D6" s="61"/>
      <c r="E6" s="71"/>
      <c r="F6" s="72"/>
      <c r="G6" s="72"/>
      <c r="H6" s="73"/>
    </row>
    <row r="7" ht="20.1" customHeight="true" spans="1:8">
      <c r="A7" s="62" t="s">
        <v>14</v>
      </c>
      <c r="B7" s="62" t="s">
        <v>14</v>
      </c>
      <c r="C7" s="62" t="s">
        <v>14</v>
      </c>
      <c r="D7" s="62" t="s">
        <v>14</v>
      </c>
      <c r="E7" s="62" t="s">
        <v>14</v>
      </c>
      <c r="F7" s="74" t="s">
        <v>14</v>
      </c>
      <c r="G7" s="75" t="s">
        <v>14</v>
      </c>
      <c r="H7" s="76" t="s">
        <v>14</v>
      </c>
    </row>
    <row r="8" ht="20.1" customHeight="true" spans="1:8">
      <c r="A8" s="62" t="s">
        <v>14</v>
      </c>
      <c r="B8" s="62" t="s">
        <v>14</v>
      </c>
      <c r="C8" s="62" t="s">
        <v>14</v>
      </c>
      <c r="D8" s="62" t="s">
        <v>14</v>
      </c>
      <c r="E8" s="62" t="s">
        <v>14</v>
      </c>
      <c r="F8" s="74" t="s">
        <v>14</v>
      </c>
      <c r="G8" s="75" t="s">
        <v>14</v>
      </c>
      <c r="H8" s="76" t="s">
        <v>14</v>
      </c>
    </row>
    <row r="9" ht="20.1" customHeight="true" spans="1:8">
      <c r="A9" s="62" t="s">
        <v>14</v>
      </c>
      <c r="B9" s="62" t="s">
        <v>14</v>
      </c>
      <c r="C9" s="62" t="s">
        <v>14</v>
      </c>
      <c r="D9" s="62" t="s">
        <v>14</v>
      </c>
      <c r="E9" s="62" t="s">
        <v>14</v>
      </c>
      <c r="F9" s="74" t="s">
        <v>14</v>
      </c>
      <c r="G9" s="75" t="s">
        <v>14</v>
      </c>
      <c r="H9" s="76" t="s">
        <v>14</v>
      </c>
    </row>
    <row r="10" ht="20.1" customHeight="true" spans="1:8">
      <c r="A10" s="62" t="s">
        <v>14</v>
      </c>
      <c r="B10" s="62" t="s">
        <v>14</v>
      </c>
      <c r="C10" s="62" t="s">
        <v>14</v>
      </c>
      <c r="D10" s="62" t="s">
        <v>14</v>
      </c>
      <c r="E10" s="62" t="s">
        <v>14</v>
      </c>
      <c r="F10" s="74" t="s">
        <v>14</v>
      </c>
      <c r="G10" s="75" t="s">
        <v>14</v>
      </c>
      <c r="H10" s="76" t="s">
        <v>14</v>
      </c>
    </row>
    <row r="11" ht="20.1" customHeight="true" spans="1:8">
      <c r="A11" s="62" t="s">
        <v>14</v>
      </c>
      <c r="B11" s="62" t="s">
        <v>14</v>
      </c>
      <c r="C11" s="62" t="s">
        <v>14</v>
      </c>
      <c r="D11" s="62" t="s">
        <v>14</v>
      </c>
      <c r="E11" s="62" t="s">
        <v>14</v>
      </c>
      <c r="F11" s="74" t="s">
        <v>14</v>
      </c>
      <c r="G11" s="75" t="s">
        <v>14</v>
      </c>
      <c r="H11" s="76" t="s">
        <v>14</v>
      </c>
    </row>
    <row r="12" ht="20.1" customHeight="true" spans="1:8">
      <c r="A12" s="62" t="s">
        <v>14</v>
      </c>
      <c r="B12" s="62" t="s">
        <v>14</v>
      </c>
      <c r="C12" s="62" t="s">
        <v>14</v>
      </c>
      <c r="D12" s="62" t="s">
        <v>14</v>
      </c>
      <c r="E12" s="62" t="s">
        <v>14</v>
      </c>
      <c r="F12" s="74" t="s">
        <v>14</v>
      </c>
      <c r="G12" s="75" t="s">
        <v>14</v>
      </c>
      <c r="H12" s="76" t="s">
        <v>14</v>
      </c>
    </row>
    <row r="13" ht="20.1" customHeight="true" spans="1:8">
      <c r="A13" s="62" t="s">
        <v>14</v>
      </c>
      <c r="B13" s="62" t="s">
        <v>14</v>
      </c>
      <c r="C13" s="62" t="s">
        <v>14</v>
      </c>
      <c r="D13" s="62" t="s">
        <v>14</v>
      </c>
      <c r="E13" s="62" t="s">
        <v>14</v>
      </c>
      <c r="F13" s="74" t="s">
        <v>14</v>
      </c>
      <c r="G13" s="75" t="s">
        <v>14</v>
      </c>
      <c r="H13" s="76" t="s">
        <v>14</v>
      </c>
    </row>
    <row r="14" ht="20.1" customHeight="true" spans="1:8">
      <c r="A14" s="62" t="s">
        <v>14</v>
      </c>
      <c r="B14" s="62" t="s">
        <v>14</v>
      </c>
      <c r="C14" s="62" t="s">
        <v>14</v>
      </c>
      <c r="D14" s="62" t="s">
        <v>14</v>
      </c>
      <c r="E14" s="62" t="s">
        <v>14</v>
      </c>
      <c r="F14" s="74" t="s">
        <v>14</v>
      </c>
      <c r="G14" s="75" t="s">
        <v>14</v>
      </c>
      <c r="H14" s="76" t="s">
        <v>14</v>
      </c>
    </row>
    <row r="15" ht="20.1" customHeight="true" spans="1:8">
      <c r="A15" s="62" t="s">
        <v>14</v>
      </c>
      <c r="B15" s="62" t="s">
        <v>14</v>
      </c>
      <c r="C15" s="62" t="s">
        <v>14</v>
      </c>
      <c r="D15" s="62" t="s">
        <v>14</v>
      </c>
      <c r="E15" s="62" t="s">
        <v>14</v>
      </c>
      <c r="F15" s="74" t="s">
        <v>14</v>
      </c>
      <c r="G15" s="75" t="s">
        <v>14</v>
      </c>
      <c r="H15" s="76" t="s">
        <v>14</v>
      </c>
    </row>
    <row r="16" ht="20.1" customHeight="true" spans="1:8">
      <c r="A16" s="62" t="s">
        <v>14</v>
      </c>
      <c r="B16" s="62" t="s">
        <v>14</v>
      </c>
      <c r="C16" s="62" t="s">
        <v>14</v>
      </c>
      <c r="D16" s="62" t="s">
        <v>14</v>
      </c>
      <c r="E16" s="62" t="s">
        <v>14</v>
      </c>
      <c r="F16" s="74" t="s">
        <v>14</v>
      </c>
      <c r="G16" s="75" t="s">
        <v>14</v>
      </c>
      <c r="H16" s="76" t="s">
        <v>14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0" orientation="landscape" errors="blank"/>
  <headerFooter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showGridLines="0" showZeros="0" workbookViewId="0">
      <selection activeCell="A1" sqref="A1"/>
    </sheetView>
  </sheetViews>
  <sheetFormatPr defaultColWidth="9" defaultRowHeight="12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77"/>
      <c r="B1" s="77"/>
      <c r="C1" s="77"/>
      <c r="D1" s="77"/>
      <c r="E1" s="84"/>
      <c r="F1" s="77"/>
      <c r="G1" s="77"/>
      <c r="H1" s="66" t="s">
        <v>297</v>
      </c>
    </row>
    <row r="2" ht="25.5" customHeight="true" spans="1:8">
      <c r="A2" s="52" t="s">
        <v>298</v>
      </c>
      <c r="B2" s="52"/>
      <c r="C2" s="52"/>
      <c r="D2" s="52"/>
      <c r="E2" s="52"/>
      <c r="F2" s="52"/>
      <c r="G2" s="52"/>
      <c r="H2" s="52"/>
    </row>
    <row r="3" s="49" customFormat="true" ht="20.1" customHeight="true" spans="1:8">
      <c r="A3" s="65" t="s">
        <v>5</v>
      </c>
      <c r="B3" s="78"/>
      <c r="C3" s="78"/>
      <c r="D3" s="78"/>
      <c r="E3" s="78"/>
      <c r="F3" s="78"/>
      <c r="G3" s="78"/>
      <c r="H3" s="66" t="s">
        <v>6</v>
      </c>
    </row>
    <row r="4" ht="20.1" customHeight="true" spans="1:8">
      <c r="A4" s="79" t="s">
        <v>287</v>
      </c>
      <c r="B4" s="79" t="s">
        <v>288</v>
      </c>
      <c r="C4" s="68" t="s">
        <v>289</v>
      </c>
      <c r="D4" s="68"/>
      <c r="E4" s="73"/>
      <c r="F4" s="73"/>
      <c r="G4" s="73"/>
      <c r="H4" s="68"/>
    </row>
    <row r="5" ht="20.1" customHeight="true" spans="1:8">
      <c r="A5" s="79"/>
      <c r="B5" s="79"/>
      <c r="C5" s="80" t="s">
        <v>60</v>
      </c>
      <c r="D5" s="69" t="s">
        <v>290</v>
      </c>
      <c r="E5" s="85" t="s">
        <v>291</v>
      </c>
      <c r="F5" s="86"/>
      <c r="G5" s="87"/>
      <c r="H5" s="88" t="s">
        <v>203</v>
      </c>
    </row>
    <row r="6" ht="33.75" customHeight="true" spans="1:8">
      <c r="A6" s="71"/>
      <c r="B6" s="71"/>
      <c r="C6" s="81"/>
      <c r="D6" s="72"/>
      <c r="E6" s="89" t="s">
        <v>75</v>
      </c>
      <c r="F6" s="90" t="s">
        <v>292</v>
      </c>
      <c r="G6" s="91" t="s">
        <v>293</v>
      </c>
      <c r="H6" s="92"/>
    </row>
    <row r="7" ht="20.1" customHeight="true" spans="1:8">
      <c r="A7" s="62" t="s">
        <v>14</v>
      </c>
      <c r="B7" s="62" t="s">
        <v>14</v>
      </c>
      <c r="C7" s="82" t="s">
        <v>14</v>
      </c>
      <c r="D7" s="83" t="s">
        <v>14</v>
      </c>
      <c r="E7" s="83" t="s">
        <v>14</v>
      </c>
      <c r="F7" s="83" t="s">
        <v>14</v>
      </c>
      <c r="G7" s="93" t="s">
        <v>14</v>
      </c>
      <c r="H7" s="94" t="s">
        <v>14</v>
      </c>
    </row>
    <row r="8" ht="20.1" customHeight="true" spans="1:8">
      <c r="A8" s="62" t="s">
        <v>14</v>
      </c>
      <c r="B8" s="62" t="s">
        <v>14</v>
      </c>
      <c r="C8" s="82" t="s">
        <v>14</v>
      </c>
      <c r="D8" s="83" t="s">
        <v>14</v>
      </c>
      <c r="E8" s="83" t="s">
        <v>14</v>
      </c>
      <c r="F8" s="83" t="s">
        <v>14</v>
      </c>
      <c r="G8" s="93" t="s">
        <v>14</v>
      </c>
      <c r="H8" s="94" t="s">
        <v>14</v>
      </c>
    </row>
    <row r="9" ht="20.1" customHeight="true" spans="1:8">
      <c r="A9" s="62" t="s">
        <v>14</v>
      </c>
      <c r="B9" s="62" t="s">
        <v>14</v>
      </c>
      <c r="C9" s="82" t="s">
        <v>14</v>
      </c>
      <c r="D9" s="83" t="s">
        <v>14</v>
      </c>
      <c r="E9" s="83" t="s">
        <v>14</v>
      </c>
      <c r="F9" s="83" t="s">
        <v>14</v>
      </c>
      <c r="G9" s="93" t="s">
        <v>14</v>
      </c>
      <c r="H9" s="94" t="s">
        <v>14</v>
      </c>
    </row>
    <row r="10" ht="20.1" customHeight="true" spans="1:8">
      <c r="A10" s="62" t="s">
        <v>14</v>
      </c>
      <c r="B10" s="62" t="s">
        <v>14</v>
      </c>
      <c r="C10" s="82" t="s">
        <v>14</v>
      </c>
      <c r="D10" s="83" t="s">
        <v>14</v>
      </c>
      <c r="E10" s="83" t="s">
        <v>14</v>
      </c>
      <c r="F10" s="83" t="s">
        <v>14</v>
      </c>
      <c r="G10" s="93" t="s">
        <v>14</v>
      </c>
      <c r="H10" s="94" t="s">
        <v>14</v>
      </c>
    </row>
    <row r="11" ht="20.1" customHeight="true" spans="1:8">
      <c r="A11" s="62" t="s">
        <v>14</v>
      </c>
      <c r="B11" s="62" t="s">
        <v>14</v>
      </c>
      <c r="C11" s="82" t="s">
        <v>14</v>
      </c>
      <c r="D11" s="83" t="s">
        <v>14</v>
      </c>
      <c r="E11" s="83" t="s">
        <v>14</v>
      </c>
      <c r="F11" s="83" t="s">
        <v>14</v>
      </c>
      <c r="G11" s="93" t="s">
        <v>14</v>
      </c>
      <c r="H11" s="94" t="s">
        <v>14</v>
      </c>
    </row>
    <row r="12" ht="20.1" customHeight="true" spans="1:8">
      <c r="A12" s="62" t="s">
        <v>14</v>
      </c>
      <c r="B12" s="62" t="s">
        <v>14</v>
      </c>
      <c r="C12" s="82" t="s">
        <v>14</v>
      </c>
      <c r="D12" s="83" t="s">
        <v>14</v>
      </c>
      <c r="E12" s="83" t="s">
        <v>14</v>
      </c>
      <c r="F12" s="83" t="s">
        <v>14</v>
      </c>
      <c r="G12" s="93" t="s">
        <v>14</v>
      </c>
      <c r="H12" s="94" t="s">
        <v>14</v>
      </c>
    </row>
    <row r="13" ht="20.1" customHeight="true" spans="1:8">
      <c r="A13" s="62" t="s">
        <v>14</v>
      </c>
      <c r="B13" s="62" t="s">
        <v>14</v>
      </c>
      <c r="C13" s="82" t="s">
        <v>14</v>
      </c>
      <c r="D13" s="83" t="s">
        <v>14</v>
      </c>
      <c r="E13" s="83" t="s">
        <v>14</v>
      </c>
      <c r="F13" s="83" t="s">
        <v>14</v>
      </c>
      <c r="G13" s="93" t="s">
        <v>14</v>
      </c>
      <c r="H13" s="94" t="s">
        <v>14</v>
      </c>
    </row>
    <row r="14" ht="20.1" customHeight="true" spans="1:8">
      <c r="A14" s="62" t="s">
        <v>14</v>
      </c>
      <c r="B14" s="62" t="s">
        <v>14</v>
      </c>
      <c r="C14" s="82" t="s">
        <v>14</v>
      </c>
      <c r="D14" s="83" t="s">
        <v>14</v>
      </c>
      <c r="E14" s="83" t="s">
        <v>14</v>
      </c>
      <c r="F14" s="83" t="s">
        <v>14</v>
      </c>
      <c r="G14" s="93" t="s">
        <v>14</v>
      </c>
      <c r="H14" s="94" t="s">
        <v>14</v>
      </c>
    </row>
    <row r="15" ht="20.1" customHeight="true" spans="1:8">
      <c r="A15" s="62" t="s">
        <v>14</v>
      </c>
      <c r="B15" s="62" t="s">
        <v>14</v>
      </c>
      <c r="C15" s="82" t="s">
        <v>14</v>
      </c>
      <c r="D15" s="83" t="s">
        <v>14</v>
      </c>
      <c r="E15" s="83" t="s">
        <v>14</v>
      </c>
      <c r="F15" s="83" t="s">
        <v>14</v>
      </c>
      <c r="G15" s="93" t="s">
        <v>14</v>
      </c>
      <c r="H15" s="94" t="s">
        <v>14</v>
      </c>
    </row>
    <row r="16" ht="20.1" customHeight="true" spans="1:8">
      <c r="A16" s="62" t="s">
        <v>14</v>
      </c>
      <c r="B16" s="62" t="s">
        <v>14</v>
      </c>
      <c r="C16" s="82" t="s">
        <v>14</v>
      </c>
      <c r="D16" s="83" t="s">
        <v>14</v>
      </c>
      <c r="E16" s="83" t="s">
        <v>14</v>
      </c>
      <c r="F16" s="83" t="s">
        <v>14</v>
      </c>
      <c r="G16" s="93" t="s">
        <v>14</v>
      </c>
      <c r="H16" s="94" t="s">
        <v>14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" orientation="landscape" errors="blank"/>
  <headerFooter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6"/>
  <sheetViews>
    <sheetView showGridLines="0" showZeros="0" workbookViewId="0">
      <selection activeCell="A1" sqref="A1"/>
    </sheetView>
  </sheetViews>
  <sheetFormatPr defaultColWidth="9" defaultRowHeight="12"/>
  <cols>
    <col min="1" max="3" width="5.66666666666667" customWidth="true"/>
    <col min="4" max="4" width="17" customWidth="true"/>
    <col min="5" max="5" width="76.6666666666667" customWidth="true"/>
    <col min="6" max="6" width="23" customWidth="true"/>
    <col min="7" max="8" width="20.8333333333333" customWidth="true"/>
    <col min="9" max="245" width="10.6666666666667" customWidth="true"/>
  </cols>
  <sheetData>
    <row r="1" ht="20.1" customHeight="true" spans="1:8">
      <c r="A1" s="50"/>
      <c r="B1" s="51"/>
      <c r="C1" s="51"/>
      <c r="D1" s="51"/>
      <c r="E1" s="51"/>
      <c r="F1" s="51"/>
      <c r="G1" s="51"/>
      <c r="H1" s="63" t="s">
        <v>299</v>
      </c>
    </row>
    <row r="2" ht="20.1" customHeight="true" spans="1:8">
      <c r="A2" s="52" t="s">
        <v>300</v>
      </c>
      <c r="B2" s="52"/>
      <c r="C2" s="52"/>
      <c r="D2" s="52"/>
      <c r="E2" s="52"/>
      <c r="F2" s="52"/>
      <c r="G2" s="52"/>
      <c r="H2" s="52"/>
    </row>
    <row r="3" s="49" customFormat="true" ht="20.1" customHeight="true" spans="1:245">
      <c r="A3" s="53" t="s">
        <v>5</v>
      </c>
      <c r="B3" s="53"/>
      <c r="C3" s="53"/>
      <c r="D3" s="53"/>
      <c r="E3" s="64"/>
      <c r="F3" s="65"/>
      <c r="G3" s="65"/>
      <c r="H3" s="66" t="s">
        <v>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0.1" customHeight="true" spans="1:8">
      <c r="A4" s="54" t="s">
        <v>59</v>
      </c>
      <c r="B4" s="55"/>
      <c r="C4" s="55"/>
      <c r="D4" s="55"/>
      <c r="E4" s="56"/>
      <c r="F4" s="67" t="s">
        <v>301</v>
      </c>
      <c r="G4" s="68"/>
      <c r="H4" s="68"/>
    </row>
    <row r="5" ht="20.1" customHeight="true" spans="1:8">
      <c r="A5" s="54" t="s">
        <v>70</v>
      </c>
      <c r="B5" s="55"/>
      <c r="C5" s="56"/>
      <c r="D5" s="57" t="s">
        <v>71</v>
      </c>
      <c r="E5" s="69" t="s">
        <v>106</v>
      </c>
      <c r="F5" s="70" t="s">
        <v>60</v>
      </c>
      <c r="G5" s="70" t="s">
        <v>102</v>
      </c>
      <c r="H5" s="68" t="s">
        <v>103</v>
      </c>
    </row>
    <row r="6" ht="20.1" customHeight="true" spans="1:8">
      <c r="A6" s="58" t="s">
        <v>80</v>
      </c>
      <c r="B6" s="59" t="s">
        <v>81</v>
      </c>
      <c r="C6" s="60" t="s">
        <v>82</v>
      </c>
      <c r="D6" s="61"/>
      <c r="E6" s="71"/>
      <c r="F6" s="72"/>
      <c r="G6" s="72"/>
      <c r="H6" s="73"/>
    </row>
    <row r="7" ht="20.1" customHeight="true" spans="1:8">
      <c r="A7" s="62" t="s">
        <v>14</v>
      </c>
      <c r="B7" s="62" t="s">
        <v>14</v>
      </c>
      <c r="C7" s="62" t="s">
        <v>14</v>
      </c>
      <c r="D7" s="62" t="s">
        <v>14</v>
      </c>
      <c r="E7" s="62" t="s">
        <v>14</v>
      </c>
      <c r="F7" s="74" t="s">
        <v>14</v>
      </c>
      <c r="G7" s="75" t="s">
        <v>14</v>
      </c>
      <c r="H7" s="76" t="s">
        <v>14</v>
      </c>
    </row>
    <row r="8" ht="20.1" customHeight="true" spans="1:8">
      <c r="A8" s="62" t="s">
        <v>14</v>
      </c>
      <c r="B8" s="62" t="s">
        <v>14</v>
      </c>
      <c r="C8" s="62" t="s">
        <v>14</v>
      </c>
      <c r="D8" s="62" t="s">
        <v>14</v>
      </c>
      <c r="E8" s="62" t="s">
        <v>14</v>
      </c>
      <c r="F8" s="74" t="s">
        <v>14</v>
      </c>
      <c r="G8" s="75" t="s">
        <v>14</v>
      </c>
      <c r="H8" s="76" t="s">
        <v>14</v>
      </c>
    </row>
    <row r="9" ht="20.1" customHeight="true" spans="1:8">
      <c r="A9" s="62" t="s">
        <v>14</v>
      </c>
      <c r="B9" s="62" t="s">
        <v>14</v>
      </c>
      <c r="C9" s="62" t="s">
        <v>14</v>
      </c>
      <c r="D9" s="62" t="s">
        <v>14</v>
      </c>
      <c r="E9" s="62" t="s">
        <v>14</v>
      </c>
      <c r="F9" s="74" t="s">
        <v>14</v>
      </c>
      <c r="G9" s="75" t="s">
        <v>14</v>
      </c>
      <c r="H9" s="76" t="s">
        <v>14</v>
      </c>
    </row>
    <row r="10" ht="20.1" customHeight="true" spans="1:8">
      <c r="A10" s="62" t="s">
        <v>14</v>
      </c>
      <c r="B10" s="62" t="s">
        <v>14</v>
      </c>
      <c r="C10" s="62" t="s">
        <v>14</v>
      </c>
      <c r="D10" s="62" t="s">
        <v>14</v>
      </c>
      <c r="E10" s="62" t="s">
        <v>14</v>
      </c>
      <c r="F10" s="74" t="s">
        <v>14</v>
      </c>
      <c r="G10" s="75" t="s">
        <v>14</v>
      </c>
      <c r="H10" s="76" t="s">
        <v>14</v>
      </c>
    </row>
    <row r="11" ht="20.1" customHeight="true" spans="1:8">
      <c r="A11" s="62" t="s">
        <v>14</v>
      </c>
      <c r="B11" s="62" t="s">
        <v>14</v>
      </c>
      <c r="C11" s="62" t="s">
        <v>14</v>
      </c>
      <c r="D11" s="62" t="s">
        <v>14</v>
      </c>
      <c r="E11" s="62" t="s">
        <v>14</v>
      </c>
      <c r="F11" s="74" t="s">
        <v>14</v>
      </c>
      <c r="G11" s="75" t="s">
        <v>14</v>
      </c>
      <c r="H11" s="76" t="s">
        <v>14</v>
      </c>
    </row>
    <row r="12" ht="20.1" customHeight="true" spans="1:8">
      <c r="A12" s="62" t="s">
        <v>14</v>
      </c>
      <c r="B12" s="62" t="s">
        <v>14</v>
      </c>
      <c r="C12" s="62" t="s">
        <v>14</v>
      </c>
      <c r="D12" s="62" t="s">
        <v>14</v>
      </c>
      <c r="E12" s="62" t="s">
        <v>14</v>
      </c>
      <c r="F12" s="74" t="s">
        <v>14</v>
      </c>
      <c r="G12" s="75" t="s">
        <v>14</v>
      </c>
      <c r="H12" s="76" t="s">
        <v>14</v>
      </c>
    </row>
    <row r="13" ht="20.1" customHeight="true" spans="1:8">
      <c r="A13" s="62" t="s">
        <v>14</v>
      </c>
      <c r="B13" s="62" t="s">
        <v>14</v>
      </c>
      <c r="C13" s="62" t="s">
        <v>14</v>
      </c>
      <c r="D13" s="62" t="s">
        <v>14</v>
      </c>
      <c r="E13" s="62" t="s">
        <v>14</v>
      </c>
      <c r="F13" s="74" t="s">
        <v>14</v>
      </c>
      <c r="G13" s="75" t="s">
        <v>14</v>
      </c>
      <c r="H13" s="76" t="s">
        <v>14</v>
      </c>
    </row>
    <row r="14" ht="20.1" customHeight="true" spans="1:8">
      <c r="A14" s="62" t="s">
        <v>14</v>
      </c>
      <c r="B14" s="62" t="s">
        <v>14</v>
      </c>
      <c r="C14" s="62" t="s">
        <v>14</v>
      </c>
      <c r="D14" s="62" t="s">
        <v>14</v>
      </c>
      <c r="E14" s="62" t="s">
        <v>14</v>
      </c>
      <c r="F14" s="74" t="s">
        <v>14</v>
      </c>
      <c r="G14" s="75" t="s">
        <v>14</v>
      </c>
      <c r="H14" s="76" t="s">
        <v>14</v>
      </c>
    </row>
    <row r="15" ht="20.1" customHeight="true" spans="1:8">
      <c r="A15" s="62" t="s">
        <v>14</v>
      </c>
      <c r="B15" s="62" t="s">
        <v>14</v>
      </c>
      <c r="C15" s="62" t="s">
        <v>14</v>
      </c>
      <c r="D15" s="62" t="s">
        <v>14</v>
      </c>
      <c r="E15" s="62" t="s">
        <v>14</v>
      </c>
      <c r="F15" s="74" t="s">
        <v>14</v>
      </c>
      <c r="G15" s="75" t="s">
        <v>14</v>
      </c>
      <c r="H15" s="76" t="s">
        <v>14</v>
      </c>
    </row>
    <row r="16" ht="20.1" customHeight="true" spans="1:8">
      <c r="A16" s="62" t="s">
        <v>14</v>
      </c>
      <c r="B16" s="62" t="s">
        <v>14</v>
      </c>
      <c r="C16" s="62" t="s">
        <v>14</v>
      </c>
      <c r="D16" s="62" t="s">
        <v>14</v>
      </c>
      <c r="E16" s="62" t="s">
        <v>14</v>
      </c>
      <c r="F16" s="74" t="s">
        <v>14</v>
      </c>
      <c r="G16" s="75" t="s">
        <v>14</v>
      </c>
      <c r="H16" s="76" t="s">
        <v>14</v>
      </c>
    </row>
  </sheetData>
  <mergeCells count="10">
    <mergeCell ref="A2:H2"/>
    <mergeCell ref="A3:D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791023254" right="0.590277791023254" top="0.590277791023254" bottom="0.590277791023254" header="0.590277791023254" footer="0.393750011920929"/>
  <pageSetup paperSize="9" fitToHeight="1000" orientation="landscape" errors="blank"/>
  <headerFooter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showGridLines="0" showZeros="0" tabSelected="1" topLeftCell="B1" workbookViewId="0">
      <selection activeCell="K20" sqref="K20"/>
    </sheetView>
  </sheetViews>
  <sheetFormatPr defaultColWidth="9" defaultRowHeight="12" outlineLevelCol="7"/>
  <cols>
    <col min="1" max="1" width="9.66666666666667" customWidth="true"/>
    <col min="2" max="2" width="15.5" customWidth="true"/>
    <col min="3" max="3" width="17.8333333333333" customWidth="true"/>
    <col min="4" max="4" width="8.33333333333333" customWidth="true"/>
    <col min="5" max="5" width="21.1666666666667" customWidth="true"/>
    <col min="6" max="6" width="13.8333333333333" customWidth="true"/>
    <col min="7" max="7" width="16.3333333333333" customWidth="true"/>
    <col min="8" max="8" width="21.7555555555556" customWidth="true"/>
  </cols>
  <sheetData>
    <row r="1" s="12" customFormat="true" ht="9.75" customHeight="true" spans="1:8">
      <c r="A1" s="13"/>
      <c r="B1" s="13"/>
      <c r="C1" s="13"/>
      <c r="D1" s="13"/>
      <c r="E1" s="13"/>
      <c r="F1"/>
      <c r="G1"/>
      <c r="H1"/>
    </row>
    <row r="2" ht="23.25" customHeight="true" spans="1:8">
      <c r="A2" s="14" t="s">
        <v>302</v>
      </c>
      <c r="B2" s="14"/>
      <c r="C2" s="14"/>
      <c r="D2" s="14"/>
      <c r="E2" s="14"/>
      <c r="F2" s="14"/>
      <c r="G2" s="14"/>
      <c r="H2" s="14"/>
    </row>
    <row r="3" ht="15" customHeight="true" spans="1:8">
      <c r="A3" s="15" t="s">
        <v>303</v>
      </c>
      <c r="B3" s="15"/>
      <c r="C3" s="15"/>
      <c r="D3" s="15"/>
      <c r="E3" s="15"/>
      <c r="F3" s="15"/>
      <c r="G3" s="15"/>
      <c r="H3" s="15"/>
    </row>
    <row r="4" ht="21" customHeight="true" spans="1:8">
      <c r="A4" s="16" t="s">
        <v>288</v>
      </c>
      <c r="B4" s="16"/>
      <c r="C4" s="17" t="s">
        <v>0</v>
      </c>
      <c r="D4" s="18" t="s">
        <v>288</v>
      </c>
      <c r="E4" s="34" t="s">
        <v>288</v>
      </c>
      <c r="F4" s="34"/>
      <c r="G4" s="34"/>
      <c r="H4" s="35"/>
    </row>
    <row r="5" ht="27" customHeight="true" spans="1:8">
      <c r="A5" s="16" t="s">
        <v>304</v>
      </c>
      <c r="B5" s="16" t="s">
        <v>305</v>
      </c>
      <c r="C5" s="16"/>
      <c r="D5" s="16"/>
      <c r="E5" s="36" t="s">
        <v>306</v>
      </c>
      <c r="F5" s="36" t="s">
        <v>307</v>
      </c>
      <c r="G5" s="36"/>
      <c r="H5" s="25"/>
    </row>
    <row r="6" ht="21" customHeight="true" spans="1:8">
      <c r="A6" s="19"/>
      <c r="B6" s="20" t="s">
        <v>239</v>
      </c>
      <c r="C6" s="20"/>
      <c r="D6" s="21"/>
      <c r="E6" s="37" t="s">
        <v>308</v>
      </c>
      <c r="F6" s="20"/>
      <c r="G6" s="20"/>
      <c r="H6" s="21"/>
    </row>
    <row r="7" ht="21" customHeight="true" spans="1:8">
      <c r="A7" s="19"/>
      <c r="B7" s="20" t="s">
        <v>309</v>
      </c>
      <c r="C7" s="20"/>
      <c r="D7" s="21"/>
      <c r="E7" s="37" t="s">
        <v>310</v>
      </c>
      <c r="F7" s="20"/>
      <c r="G7" s="20"/>
      <c r="H7" s="21"/>
    </row>
    <row r="8" ht="21" customHeight="true" spans="1:8">
      <c r="A8" s="19"/>
      <c r="B8" s="20" t="s">
        <v>240</v>
      </c>
      <c r="C8" s="20"/>
      <c r="D8" s="21"/>
      <c r="E8" s="37" t="s">
        <v>311</v>
      </c>
      <c r="F8" s="20"/>
      <c r="G8" s="20"/>
      <c r="H8" s="21"/>
    </row>
    <row r="9" ht="21" customHeight="true" spans="1:8">
      <c r="A9" s="19"/>
      <c r="B9" s="22" t="s">
        <v>312</v>
      </c>
      <c r="C9" s="22"/>
      <c r="D9" s="22"/>
      <c r="E9" s="22"/>
      <c r="F9" s="22" t="s">
        <v>313</v>
      </c>
      <c r="G9" s="22" t="s">
        <v>314</v>
      </c>
      <c r="H9" s="22" t="s">
        <v>315</v>
      </c>
    </row>
    <row r="10" ht="21" customHeight="true" spans="1:8">
      <c r="A10" s="23"/>
      <c r="B10" s="16"/>
      <c r="C10" s="16"/>
      <c r="D10" s="16"/>
      <c r="E10" s="16"/>
      <c r="F10" s="38">
        <f>SUM(G10:H10)</f>
        <v>486.2471</v>
      </c>
      <c r="G10" s="38">
        <v>486.2471</v>
      </c>
      <c r="H10" s="38" t="s">
        <v>14</v>
      </c>
    </row>
    <row r="11" ht="61.5" customHeight="true" spans="1:8">
      <c r="A11" s="22" t="s">
        <v>316</v>
      </c>
      <c r="B11" s="24" t="s">
        <v>317</v>
      </c>
      <c r="C11" s="24" t="s">
        <v>318</v>
      </c>
      <c r="D11" s="24"/>
      <c r="E11" s="24" t="s">
        <v>319</v>
      </c>
      <c r="F11" s="39"/>
      <c r="G11" s="39"/>
      <c r="H11" s="39"/>
    </row>
    <row r="12" ht="21" customHeight="true" spans="1:8">
      <c r="A12" s="25" t="s">
        <v>319</v>
      </c>
      <c r="B12" s="22" t="s">
        <v>320</v>
      </c>
      <c r="C12" s="26" t="s">
        <v>321</v>
      </c>
      <c r="D12" s="27" t="s">
        <v>322</v>
      </c>
      <c r="E12" s="26"/>
      <c r="F12" s="26"/>
      <c r="G12" s="19" t="s">
        <v>323</v>
      </c>
      <c r="H12" s="19"/>
    </row>
    <row r="13" ht="21" customHeight="true" spans="1:8">
      <c r="A13" s="28"/>
      <c r="B13" s="16" t="s">
        <v>324</v>
      </c>
      <c r="C13" s="16" t="s">
        <v>325</v>
      </c>
      <c r="D13" s="29" t="s">
        <v>326</v>
      </c>
      <c r="E13" s="40"/>
      <c r="F13" s="41"/>
      <c r="G13" s="42" t="s">
        <v>327</v>
      </c>
      <c r="H13" s="42"/>
    </row>
    <row r="14" ht="21" customHeight="true" spans="1:8">
      <c r="A14" s="28"/>
      <c r="B14" s="19"/>
      <c r="C14" s="19"/>
      <c r="D14" s="29" t="s">
        <v>239</v>
      </c>
      <c r="E14" s="40"/>
      <c r="F14" s="41"/>
      <c r="G14" s="42" t="s">
        <v>328</v>
      </c>
      <c r="H14" s="42"/>
    </row>
    <row r="15" ht="21" customHeight="true" spans="1:8">
      <c r="A15" s="28"/>
      <c r="B15" s="19"/>
      <c r="C15" s="23"/>
      <c r="D15" s="29" t="s">
        <v>309</v>
      </c>
      <c r="E15" s="40"/>
      <c r="F15" s="41"/>
      <c r="G15" s="42" t="s">
        <v>329</v>
      </c>
      <c r="H15" s="42"/>
    </row>
    <row r="16" ht="21" customHeight="true" spans="1:8">
      <c r="A16" s="28"/>
      <c r="B16" s="19"/>
      <c r="C16" s="21" t="s">
        <v>330</v>
      </c>
      <c r="D16" s="29" t="s">
        <v>331</v>
      </c>
      <c r="E16" s="40"/>
      <c r="F16" s="41"/>
      <c r="G16" s="42" t="s">
        <v>332</v>
      </c>
      <c r="H16" s="42"/>
    </row>
    <row r="17" ht="21" customHeight="true" spans="1:8">
      <c r="A17" s="28"/>
      <c r="B17" s="19"/>
      <c r="C17" s="21" t="s">
        <v>333</v>
      </c>
      <c r="D17" s="29" t="s">
        <v>334</v>
      </c>
      <c r="E17" s="40"/>
      <c r="F17" s="41"/>
      <c r="G17" s="42" t="s">
        <v>335</v>
      </c>
      <c r="H17" s="42"/>
    </row>
    <row r="18" ht="21" customHeight="true" spans="1:8">
      <c r="A18" s="28"/>
      <c r="B18" s="23"/>
      <c r="C18" s="21" t="s">
        <v>336</v>
      </c>
      <c r="D18" s="29" t="s">
        <v>337</v>
      </c>
      <c r="E18" s="40"/>
      <c r="F18" s="41"/>
      <c r="G18" s="42" t="s">
        <v>338</v>
      </c>
      <c r="H18" s="42"/>
    </row>
    <row r="19" ht="42" customHeight="true" spans="1:8">
      <c r="A19" s="28"/>
      <c r="B19" s="16" t="s">
        <v>339</v>
      </c>
      <c r="C19" s="21" t="s">
        <v>340</v>
      </c>
      <c r="D19" s="30" t="s">
        <v>341</v>
      </c>
      <c r="E19" s="43"/>
      <c r="F19" s="44"/>
      <c r="G19" s="42" t="s">
        <v>342</v>
      </c>
      <c r="H19" s="42"/>
    </row>
    <row r="20" ht="58" customHeight="true" spans="1:8">
      <c r="A20" s="28"/>
      <c r="B20" s="19"/>
      <c r="C20" s="21" t="s">
        <v>343</v>
      </c>
      <c r="D20" s="31"/>
      <c r="E20" s="45"/>
      <c r="F20" s="46"/>
      <c r="G20" s="42" t="s">
        <v>344</v>
      </c>
      <c r="H20" s="42"/>
    </row>
    <row r="21" ht="63" customHeight="true" spans="1:8">
      <c r="A21" s="28"/>
      <c r="B21" s="19"/>
      <c r="C21" s="21" t="s">
        <v>345</v>
      </c>
      <c r="D21" s="31"/>
      <c r="E21" s="45"/>
      <c r="F21" s="46"/>
      <c r="G21" s="42" t="s">
        <v>346</v>
      </c>
      <c r="H21" s="42"/>
    </row>
    <row r="22" ht="75" customHeight="true" spans="1:8">
      <c r="A22" s="28"/>
      <c r="B22" s="23"/>
      <c r="C22" s="21" t="s">
        <v>347</v>
      </c>
      <c r="D22" s="32"/>
      <c r="E22" s="47"/>
      <c r="F22" s="48"/>
      <c r="G22" s="42" t="s">
        <v>348</v>
      </c>
      <c r="H22" s="42"/>
    </row>
    <row r="23" ht="21" customHeight="true" spans="1:8">
      <c r="A23" s="33"/>
      <c r="B23" s="22" t="s">
        <v>349</v>
      </c>
      <c r="C23" s="21" t="s">
        <v>349</v>
      </c>
      <c r="D23" s="29" t="s">
        <v>14</v>
      </c>
      <c r="E23" s="40"/>
      <c r="F23" s="41"/>
      <c r="G23" s="42" t="s">
        <v>14</v>
      </c>
      <c r="H23" s="42"/>
    </row>
  </sheetData>
  <mergeCells count="39">
    <mergeCell ref="A2:H2"/>
    <mergeCell ref="A3:H3"/>
    <mergeCell ref="A4:B4"/>
    <mergeCell ref="C4:H4"/>
    <mergeCell ref="B5:D5"/>
    <mergeCell ref="E5:H5"/>
    <mergeCell ref="B6:D6"/>
    <mergeCell ref="E6:H6"/>
    <mergeCell ref="B7:D7"/>
    <mergeCell ref="E7:H7"/>
    <mergeCell ref="B8:D8"/>
    <mergeCell ref="E8:H8"/>
    <mergeCell ref="B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G19:H19"/>
    <mergeCell ref="G20:H20"/>
    <mergeCell ref="G21:H21"/>
    <mergeCell ref="G22:H22"/>
    <mergeCell ref="D23:F23"/>
    <mergeCell ref="G23:H23"/>
    <mergeCell ref="A12:A23"/>
    <mergeCell ref="B13:B18"/>
    <mergeCell ref="B19:B22"/>
    <mergeCell ref="C13:C15"/>
    <mergeCell ref="D19:F22"/>
    <mergeCell ref="B9:E10"/>
  </mergeCells>
  <printOptions horizontalCentered="true"/>
  <pageMargins left="0.393750011920929" right="0.393750011920929" top="0.787500023841858" bottom="0.393750011920929" header="0" footer="0"/>
  <pageSetup paperSize="9" fitToHeight="100" orientation="portrait" errors="blank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showZeros="0" topLeftCell="A3" workbookViewId="0">
      <selection activeCell="A1" sqref="A1"/>
    </sheetView>
  </sheetViews>
  <sheetFormatPr defaultColWidth="9" defaultRowHeight="12"/>
  <cols>
    <col min="1" max="1" width="24.8333333333333" customWidth="true"/>
    <col min="2" max="4" width="14.1666666666667" customWidth="true"/>
    <col min="5" max="5" width="19.1666666666667" customWidth="true"/>
    <col min="6" max="12" width="25" customWidth="true"/>
  </cols>
  <sheetData>
    <row r="1" ht="12.75" customHeight="true" spans="1:12">
      <c r="A1" s="1" t="s">
        <v>350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5" customHeight="true" spans="1:12">
      <c r="A2" s="2" t="s">
        <v>351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customHeight="true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6</v>
      </c>
    </row>
    <row r="4" ht="25.5" customHeight="true" spans="1:12">
      <c r="A4" s="4" t="s">
        <v>352</v>
      </c>
      <c r="B4" s="4" t="s">
        <v>353</v>
      </c>
      <c r="C4" s="4"/>
      <c r="D4" s="4"/>
      <c r="E4" s="4" t="s">
        <v>354</v>
      </c>
      <c r="F4" s="4" t="s">
        <v>355</v>
      </c>
      <c r="G4" s="4" t="s">
        <v>319</v>
      </c>
      <c r="H4" s="4" t="s">
        <v>319</v>
      </c>
      <c r="I4" s="4" t="s">
        <v>319</v>
      </c>
      <c r="J4" s="4" t="s">
        <v>319</v>
      </c>
      <c r="K4" s="4" t="s">
        <v>319</v>
      </c>
      <c r="L4" s="4" t="s">
        <v>319</v>
      </c>
    </row>
    <row r="5" ht="25.5" customHeight="true" spans="1:12">
      <c r="A5" s="4"/>
      <c r="B5" s="4" t="s">
        <v>313</v>
      </c>
      <c r="C5" s="4" t="s">
        <v>314</v>
      </c>
      <c r="D5" s="4" t="s">
        <v>315</v>
      </c>
      <c r="E5" s="4"/>
      <c r="F5" s="4"/>
      <c r="G5" s="4" t="s">
        <v>356</v>
      </c>
      <c r="H5" s="4" t="s">
        <v>356</v>
      </c>
      <c r="I5" s="11" t="s">
        <v>357</v>
      </c>
      <c r="J5" s="11" t="s">
        <v>357</v>
      </c>
      <c r="K5" s="11" t="s">
        <v>349</v>
      </c>
      <c r="L5" s="11" t="s">
        <v>349</v>
      </c>
    </row>
    <row r="6" ht="25.5" customHeight="true" spans="1:12">
      <c r="A6" s="5"/>
      <c r="B6" s="5"/>
      <c r="C6" s="5"/>
      <c r="D6" s="5"/>
      <c r="E6" s="5"/>
      <c r="F6" s="5"/>
      <c r="G6" s="5" t="s">
        <v>322</v>
      </c>
      <c r="H6" s="8" t="s">
        <v>358</v>
      </c>
      <c r="I6" s="8" t="s">
        <v>322</v>
      </c>
      <c r="J6" s="8" t="s">
        <v>358</v>
      </c>
      <c r="K6" s="8" t="s">
        <v>322</v>
      </c>
      <c r="L6" s="8" t="s">
        <v>358</v>
      </c>
    </row>
    <row r="7" ht="35.25" customHeight="true" spans="1:12">
      <c r="A7" s="6" t="s">
        <v>14</v>
      </c>
      <c r="B7" s="7" t="s">
        <v>14</v>
      </c>
      <c r="C7" s="7" t="s">
        <v>14</v>
      </c>
      <c r="D7" s="7" t="e">
        <f t="shared" ref="D7:D16" si="0">B7-C7</f>
        <v>#VALUE!</v>
      </c>
      <c r="E7" s="9" t="s">
        <v>14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14</v>
      </c>
      <c r="K7" s="10" t="s">
        <v>14</v>
      </c>
      <c r="L7" s="10" t="s">
        <v>14</v>
      </c>
    </row>
    <row r="8" ht="35.25" customHeight="true" spans="1:12">
      <c r="A8" s="6" t="s">
        <v>14</v>
      </c>
      <c r="B8" s="7" t="s">
        <v>14</v>
      </c>
      <c r="C8" s="7" t="s">
        <v>14</v>
      </c>
      <c r="D8" s="7" t="e">
        <f t="shared" si="0"/>
        <v>#VALUE!</v>
      </c>
      <c r="E8" s="9" t="s">
        <v>14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</row>
    <row r="9" ht="35.25" customHeight="true" spans="1:12">
      <c r="A9" s="6" t="s">
        <v>14</v>
      </c>
      <c r="B9" s="7" t="s">
        <v>14</v>
      </c>
      <c r="C9" s="7" t="s">
        <v>14</v>
      </c>
      <c r="D9" s="7" t="e">
        <f t="shared" si="0"/>
        <v>#VALUE!</v>
      </c>
      <c r="E9" s="9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</row>
    <row r="10" ht="35.25" customHeight="true" spans="1:12">
      <c r="A10" s="6" t="s">
        <v>14</v>
      </c>
      <c r="B10" s="7" t="s">
        <v>14</v>
      </c>
      <c r="C10" s="7" t="s">
        <v>14</v>
      </c>
      <c r="D10" s="7" t="e">
        <f t="shared" si="0"/>
        <v>#VALUE!</v>
      </c>
      <c r="E10" s="9" t="s">
        <v>14</v>
      </c>
      <c r="F10" s="10" t="s">
        <v>14</v>
      </c>
      <c r="G10" s="10" t="s">
        <v>14</v>
      </c>
      <c r="H10" s="10" t="s">
        <v>14</v>
      </c>
      <c r="I10" s="10" t="s">
        <v>14</v>
      </c>
      <c r="J10" s="10" t="s">
        <v>14</v>
      </c>
      <c r="K10" s="10" t="s">
        <v>14</v>
      </c>
      <c r="L10" s="10" t="s">
        <v>14</v>
      </c>
    </row>
    <row r="11" ht="35.25" customHeight="true" spans="1:12">
      <c r="A11" s="6" t="s">
        <v>14</v>
      </c>
      <c r="B11" s="7" t="s">
        <v>14</v>
      </c>
      <c r="C11" s="7" t="s">
        <v>14</v>
      </c>
      <c r="D11" s="7" t="e">
        <f t="shared" si="0"/>
        <v>#VALUE!</v>
      </c>
      <c r="E11" s="9" t="s">
        <v>14</v>
      </c>
      <c r="F11" s="10" t="s">
        <v>14</v>
      </c>
      <c r="G11" s="10" t="s">
        <v>14</v>
      </c>
      <c r="H11" s="10" t="s">
        <v>14</v>
      </c>
      <c r="I11" s="10" t="s">
        <v>14</v>
      </c>
      <c r="J11" s="10" t="s">
        <v>14</v>
      </c>
      <c r="K11" s="10" t="s">
        <v>14</v>
      </c>
      <c r="L11" s="10" t="s">
        <v>14</v>
      </c>
    </row>
    <row r="12" ht="35.25" customHeight="true" spans="1:12">
      <c r="A12" s="6" t="s">
        <v>14</v>
      </c>
      <c r="B12" s="7" t="s">
        <v>14</v>
      </c>
      <c r="C12" s="7" t="s">
        <v>14</v>
      </c>
      <c r="D12" s="7" t="e">
        <f t="shared" si="0"/>
        <v>#VALUE!</v>
      </c>
      <c r="E12" s="9" t="s">
        <v>14</v>
      </c>
      <c r="F12" s="10" t="s">
        <v>14</v>
      </c>
      <c r="G12" s="10" t="s">
        <v>14</v>
      </c>
      <c r="H12" s="10" t="s">
        <v>14</v>
      </c>
      <c r="I12" s="10" t="s">
        <v>14</v>
      </c>
      <c r="J12" s="10" t="s">
        <v>14</v>
      </c>
      <c r="K12" s="10" t="s">
        <v>14</v>
      </c>
      <c r="L12" s="10" t="s">
        <v>14</v>
      </c>
    </row>
    <row r="13" ht="35.25" customHeight="true" spans="1:12">
      <c r="A13" s="6" t="s">
        <v>14</v>
      </c>
      <c r="B13" s="7" t="s">
        <v>14</v>
      </c>
      <c r="C13" s="7" t="s">
        <v>14</v>
      </c>
      <c r="D13" s="7" t="e">
        <f t="shared" si="0"/>
        <v>#VALUE!</v>
      </c>
      <c r="E13" s="9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</row>
    <row r="14" ht="35.25" customHeight="true" spans="1:12">
      <c r="A14" s="6" t="s">
        <v>14</v>
      </c>
      <c r="B14" s="7" t="s">
        <v>14</v>
      </c>
      <c r="C14" s="7" t="s">
        <v>14</v>
      </c>
      <c r="D14" s="7" t="e">
        <f t="shared" si="0"/>
        <v>#VALUE!</v>
      </c>
      <c r="E14" s="9" t="s">
        <v>14</v>
      </c>
      <c r="F14" s="10" t="s">
        <v>14</v>
      </c>
      <c r="G14" s="10" t="s">
        <v>14</v>
      </c>
      <c r="H14" s="10" t="s">
        <v>14</v>
      </c>
      <c r="I14" s="10" t="s">
        <v>14</v>
      </c>
      <c r="J14" s="10" t="s">
        <v>14</v>
      </c>
      <c r="K14" s="10" t="s">
        <v>14</v>
      </c>
      <c r="L14" s="10" t="s">
        <v>14</v>
      </c>
    </row>
    <row r="15" ht="35.25" customHeight="true" spans="1:12">
      <c r="A15" s="6" t="s">
        <v>14</v>
      </c>
      <c r="B15" s="7" t="s">
        <v>14</v>
      </c>
      <c r="C15" s="7" t="s">
        <v>14</v>
      </c>
      <c r="D15" s="7" t="e">
        <f t="shared" si="0"/>
        <v>#VALUE!</v>
      </c>
      <c r="E15" s="9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</row>
    <row r="16" ht="35.25" customHeight="true" spans="1:12">
      <c r="A16" s="6" t="s">
        <v>14</v>
      </c>
      <c r="B16" s="7" t="s">
        <v>14</v>
      </c>
      <c r="C16" s="7" t="s">
        <v>14</v>
      </c>
      <c r="D16" s="7" t="e">
        <f t="shared" si="0"/>
        <v>#VALUE!</v>
      </c>
      <c r="E16" s="9" t="s">
        <v>14</v>
      </c>
      <c r="F16" s="10" t="s">
        <v>14</v>
      </c>
      <c r="G16" s="10" t="s">
        <v>14</v>
      </c>
      <c r="H16" s="10" t="s">
        <v>14</v>
      </c>
      <c r="I16" s="10" t="s">
        <v>14</v>
      </c>
      <c r="J16" s="10" t="s">
        <v>14</v>
      </c>
      <c r="K16" s="10" t="s">
        <v>14</v>
      </c>
      <c r="L16" s="10" t="s">
        <v>14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true"/>
  <pageMargins left="0.393750011920929" right="0.393750011920929" top="0.393750011920929" bottom="0.393750011920929" header="0" footer="0"/>
  <pageSetup paperSize="9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2021-02-04T06:39:00Z</dcterms:created>
  <dcterms:modified xsi:type="dcterms:W3CDTF">2024-05-08T15:15:45Z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