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<sst xmlns="http://schemas.openxmlformats.org/spreadsheetml/2006/main" count="59" uniqueCount="59">
  <si>
    <t>2024年达州市通川区（本级）政府性基金预算支出执行情况表</t>
  </si>
  <si>
    <t>单位：万元，%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</si>
  <si>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</si>
  <si>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</si>
  <si>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</si>
  <si>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</si>
  <si>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</si>
  <si>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</si>
  <si>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一、科学技术支出</t>
  </si>
  <si>
    <t>核电站乏燃料处理处置基金支出</t>
  </si>
  <si>
    <t>二、文化旅游体育与传媒支出</t>
  </si>
  <si>
    <t>国家电影事业发展专项资金安排的支出</t>
  </si>
  <si>
    <t>旅游发展基金支出</t>
  </si>
  <si>
    <t>国家电影事业发展专项资金对应专项债务收入安排的支出</t>
  </si>
  <si>
    <t>三、社会保障和就业支出</t>
  </si>
  <si>
    <t>大中型水库移民后期扶持基金支出</t>
  </si>
  <si>
    <t>小型水库移民扶助基金安排的支出</t>
  </si>
  <si>
    <t>小型水库移民扶助基金对应专项债务收入安排的支出</t>
  </si>
  <si>
    <t>四、节能环保支出</t>
  </si>
  <si>
    <t>可再生能源电价附加收入安排的支出</t>
  </si>
  <si>
    <t>五、城乡社区支出</t>
  </si>
  <si>
    <t>国有土地使用权出让收入安排的支出</t>
  </si>
  <si>
    <t>国有土地收益基金安排的支出</t>
  </si>
  <si>
    <t>农业土地开发资金安排的支出</t>
  </si>
  <si>
    <t>城市基础设施配套费安排的支出</t>
  </si>
  <si>
    <t>超长期特别国债安排的支出</t>
  </si>
  <si>
    <t>污水处理费安排的支出</t>
  </si>
  <si>
    <t>土地储备专项债券收入安排的支出</t>
  </si>
  <si>
    <t>棚户区改造专项债券收入安排的支出</t>
  </si>
  <si>
    <t>城市基础设施配套费对应专项债务收入安排的支出</t>
  </si>
  <si>
    <t>污水处理费对应专项债务收入安排的支出</t>
  </si>
  <si>
    <t>国有土地使用权出让收入对应专项债务收入安排的支出</t>
  </si>
  <si>
    <t>六、农林水支出</t>
  </si>
  <si>
    <t xml:space="preserve">    大中型水库库区基金安排的支出</t>
  </si>
  <si>
    <t xml:space="preserve">    国家重大水利工程建设基金安排的支出</t>
  </si>
  <si>
    <t xml:space="preserve">    三峡水库库区基金支出</t>
  </si>
  <si>
    <t xml:space="preserve">    国家重大水利工程建设基金及对应专项债务收入安排的支出</t>
  </si>
  <si>
    <t xml:space="preserve">    大中型水库移民后期扶持基金支出</t>
  </si>
  <si>
    <t>七、交通运输支出</t>
  </si>
  <si>
    <t>车辆通行费安排的支出</t>
  </si>
  <si>
    <t>港口建设费安排的支出</t>
  </si>
  <si>
    <t>民航发展基金支出</t>
  </si>
  <si>
    <t>政府收费公路专项债券收入安排的支出</t>
  </si>
  <si>
    <t>车辆通行费对应专项债务收入安排的支出</t>
  </si>
  <si>
    <t>港口建设费对应专项债务收入安排的支出</t>
  </si>
  <si>
    <t>八、资源勘探工业信息等支出</t>
  </si>
  <si>
    <t>农网还贷资金支出</t>
  </si>
  <si>
    <t xml:space="preserve">     超长期国债安排的支出</t>
  </si>
  <si>
    <t>九、住房保障支出</t>
  </si>
  <si>
    <t>超长期国债安排的支出</t>
  </si>
  <si>
    <t>九、其他支出</t>
  </si>
  <si>
    <t>其他政府性基金及对应专项债务收入安排的支出</t>
  </si>
  <si>
    <t>彩票发行销售机构业务费安排的支出</t>
  </si>
  <si>
    <t>彩票公益金安排的支出</t>
  </si>
  <si>
    <t>十、债务付息支出</t>
  </si>
  <si>
    <t>地方政府专项债务付息支出</t>
  </si>
  <si>
    <t>十一、债务发行费用支出</t>
  </si>
  <si>
    <t>地方政府专项债务发行费用支出</t>
  </si>
  <si>
    <t>政府性基金预算支出合计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</si>
</sst>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  <numFmt numFmtId="179" formatCode="0_ "/>
    <numFmt numFmtId="180" formatCode="0.00_ "/>
  </numFmts>
  <fonts count="34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0" fontId="17" fillId="32" borderId="0" applyNumberFormat="0" applyBorder="0" applyAlignment="0" applyProtection="0">
      <alignment vertical="center"/>
    </xf>
    <xf numFmtId="0" fontId="7" fillId="0" borderId="0"/>
    <xf numFmtId="0" fontId="33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176" fontId="2" fillId="0" borderId="0" xfId="51" applyNumberFormat="1" applyFont="1" applyFill="1" applyAlignment="1">
      <alignment horizontal="center" vertical="center"/>
    </xf>
    <xf numFmtId="176" fontId="3" fillId="0" borderId="0" xfId="51" applyNumberFormat="1" applyFont="1" applyFill="1" applyAlignment="1">
      <alignment horizontal="right" vertical="center"/>
    </xf>
    <xf numFmtId="176" fontId="4" fillId="0" borderId="0" xfId="51" applyNumberFormat="1" applyFont="1" applyFill="1" applyAlignment="1">
      <alignment vertical="center"/>
    </xf>
    <xf numFmtId="176" fontId="5" fillId="0" borderId="0" xfId="5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51" applyNumberFormat="1" applyFont="1" applyFill="1"/>
    <xf numFmtId="176" fontId="7" fillId="0" borderId="0" xfId="51" applyNumberFormat="1" applyFont="1" applyFill="1" applyAlignment="1">
      <alignment horizontal="center"/>
    </xf>
    <xf numFmtId="177" fontId="7" fillId="0" borderId="0" xfId="51" applyNumberFormat="1" applyFont="1" applyFill="1"/>
    <xf numFmtId="0" fontId="8" fillId="0" borderId="0" xfId="0" applyFont="1" applyFill="1" applyAlignment="1">
      <alignment vertical="center"/>
    </xf>
    <xf numFmtId="0" fontId="9" fillId="0" borderId="0" xfId="23" applyFont="1" applyFill="1" applyAlignment="1">
      <alignment horizontal="left" vertical="center"/>
    </xf>
    <xf numFmtId="0" fontId="9" fillId="0" borderId="0" xfId="23" applyFont="1" applyFill="1" applyAlignment="1">
      <alignment horizontal="center" vertical="center"/>
    </xf>
    <xf numFmtId="178" fontId="1" fillId="0" borderId="0" xfId="23" applyNumberFormat="1" applyFont="1" applyFill="1" applyAlignment="1">
      <alignment horizontal="left" vertical="center"/>
    </xf>
    <xf numFmtId="176" fontId="9" fillId="0" borderId="0" xfId="51" applyNumberFormat="1" applyFont="1" applyFill="1" applyAlignment="1">
      <alignment horizontal="left" vertical="center"/>
    </xf>
    <xf numFmtId="177" fontId="9" fillId="0" borderId="0" xfId="51" applyNumberFormat="1" applyFont="1" applyFill="1" applyAlignment="1">
      <alignment horizontal="left" vertical="center"/>
    </xf>
    <xf numFmtId="176" fontId="2" fillId="0" borderId="0" xfId="52" applyNumberFormat="1" applyFont="1" applyFill="1" applyAlignment="1">
      <alignment horizontal="center" vertical="center" wrapText="1"/>
    </xf>
    <xf numFmtId="176" fontId="2" fillId="0" borderId="0" xfId="52" applyNumberFormat="1" applyFont="1" applyFill="1" applyAlignment="1">
      <alignment horizontal="center" vertical="center"/>
    </xf>
    <xf numFmtId="177" fontId="2" fillId="0" borderId="0" xfId="51" applyNumberFormat="1" applyFont="1" applyFill="1" applyAlignment="1">
      <alignment horizontal="center" vertical="center"/>
    </xf>
    <xf numFmtId="176" fontId="3" fillId="0" borderId="0" xfId="51" applyNumberFormat="1" applyFont="1" applyFill="1" applyAlignment="1">
      <alignment horizontal="center" vertical="center"/>
    </xf>
    <xf numFmtId="177" fontId="3" fillId="0" borderId="0" xfId="51" applyNumberFormat="1" applyFont="1" applyFill="1" applyAlignment="1">
      <alignment horizontal="right" vertical="center"/>
    </xf>
    <xf numFmtId="0" fontId="4" fillId="0" borderId="1" xfId="51" applyFont="1" applyFill="1" applyBorder="1" applyAlignment="1">
      <alignment horizontal="center" vertical="center"/>
    </xf>
    <xf numFmtId="179" fontId="10" fillId="0" borderId="1" xfId="23" applyNumberFormat="1" applyFont="1" applyFill="1" applyBorder="1" applyAlignment="1">
      <alignment horizontal="center" vertical="center" wrapText="1"/>
    </xf>
    <xf numFmtId="179" fontId="10" fillId="0" borderId="1" xfId="53" applyNumberFormat="1" applyFont="1" applyFill="1" applyBorder="1" applyAlignment="1">
      <alignment horizontal="center" vertical="center" wrapText="1"/>
    </xf>
    <xf numFmtId="179" fontId="10" fillId="0" borderId="1" xfId="54" applyNumberFormat="1" applyFont="1" applyFill="1" applyBorder="1" applyAlignment="1">
      <alignment horizontal="center" vertical="center" wrapText="1"/>
    </xf>
    <xf numFmtId="0" fontId="10" fillId="0" borderId="1" xfId="23" applyFont="1" applyFill="1" applyBorder="1" applyAlignment="1">
      <alignment horizontal="center" vertical="center" wrapText="1"/>
    </xf>
    <xf numFmtId="176" fontId="4" fillId="0" borderId="0" xfId="51" applyNumberFormat="1" applyFont="1" applyFill="1"/>
    <xf numFmtId="177" fontId="4" fillId="0" borderId="0" xfId="51" applyNumberFormat="1" applyFont="1" applyFill="1"/>
    <xf numFmtId="0" fontId="11" fillId="0" borderId="1" xfId="55" applyFont="1" applyFill="1" applyBorder="1" applyAlignment="1">
      <alignment horizontal="left" vertical="center"/>
    </xf>
    <xf numFmtId="176" fontId="4" fillId="0" borderId="1" xfId="55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6" fontId="5" fillId="0" borderId="0" xfId="51" applyNumberFormat="1" applyFont="1" applyFill="1"/>
    <xf numFmtId="177" fontId="5" fillId="0" borderId="0" xfId="51" applyNumberFormat="1" applyFont="1" applyFill="1"/>
    <xf numFmtId="0" fontId="12" fillId="0" borderId="1" xfId="0" applyFont="1" applyFill="1" applyBorder="1" applyAlignment="1">
      <alignment horizontal="left" vertical="center" indent="2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 applyProtection="1">
      <alignment horizontal="left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5" fillId="0" borderId="0" xfId="51" applyNumberFormat="1" applyFont="1" applyFill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0 4 3" xfId="51"/>
    <cellStyle name="常规_基金分析表(99.3)" xfId="52"/>
    <cellStyle name="常规_200704(第一稿）" xfId="53"/>
    <cellStyle name="常规_预算执行分析表（张玥调调整预算）" xfId="54"/>
    <cellStyle name="常规 2 4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85"/>
  <sheetViews>
    <sheetView tabSelected="1" workbookViewId="0">
      <selection activeCell="G6" sqref="G6"/>
    </sheetView>
  </sheetViews>
  <sheetFormatPr defaultColWidth="9" defaultRowHeight="15.95" customHeight="1"/>
  <cols>
    <col min="1" max="1" width="57.5" style="7" customWidth="1"/>
    <col min="2" max="2" width="10.625" style="7" customWidth="1"/>
    <col min="3" max="3" width="10.625" style="8" customWidth="1"/>
    <col min="4" max="6" width="10.625" style="7" customWidth="1"/>
    <col min="7" max="7" width="11.875" style="7" customWidth="1"/>
    <col min="8" max="8" width="14.75" style="9" customWidth="1"/>
    <col min="9" max="259" width="9" style="7"/>
    <col min="260" max="16384" width="9" style="10"/>
  </cols>
  <sheetData>
    <row r="1" s="1" customFormat="1" ht="24" customHeight="1" spans="1:259">
      <c r="A1" s="11"/>
      <c r="B1" s="11"/>
      <c r="C1" s="12"/>
      <c r="D1" s="11"/>
      <c r="E1" s="11"/>
      <c r="F1" s="13"/>
      <c r="G1" s="14"/>
      <c r="H1" s="1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</row>
    <row r="2" s="2" customFormat="1" ht="29" customHeight="1" spans="1:8">
      <c r="A2" s="16" t="s">
        <v>0</v>
      </c>
      <c r="B2" s="16"/>
      <c r="C2" s="16"/>
      <c r="D2" s="16"/>
      <c r="E2" s="16"/>
      <c r="F2" s="17"/>
      <c r="H2" s="18"/>
    </row>
    <row r="3" s="3" customFormat="1" ht="27" customHeight="1" spans="3:8">
      <c r="C3" s="19"/>
      <c r="F3" s="3" t="s">
        <v>1</v>
      </c>
      <c r="H3" s="20"/>
    </row>
    <row r="4" s="4" customFormat="1" ht="30" customHeight="1" spans="1:259">
      <c r="A4" s="21" t="s">
        <v>2</v>
      </c>
      <c r="B4" s="22" t="s">
        <v>3</v>
      </c>
      <c r="C4" s="23" t="s">
        <v>4</v>
      </c>
      <c r="D4" s="24" t="s">
        <v>5</v>
      </c>
      <c r="E4" s="25" t="s">
        <v>6</v>
      </c>
      <c r="F4" s="25" t="s">
        <v>7</v>
      </c>
      <c r="G4" s="26"/>
      <c r="H4" s="27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</row>
    <row r="5" s="4" customFormat="1" ht="24" customHeight="1" spans="1:259">
      <c r="A5" s="28" t="s">
        <v>8</v>
      </c>
      <c r="B5" s="29"/>
      <c r="C5" s="29"/>
      <c r="D5" s="29"/>
      <c r="E5" s="30"/>
      <c r="F5" s="30"/>
      <c r="G5" s="31"/>
      <c r="H5" s="3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</row>
    <row r="6" s="4" customFormat="1" ht="24" customHeight="1" spans="1:259">
      <c r="A6" s="33" t="s">
        <v>9</v>
      </c>
      <c r="B6" s="34"/>
      <c r="C6" s="34"/>
      <c r="D6" s="34"/>
      <c r="E6" s="30"/>
      <c r="F6" s="30"/>
      <c r="G6" s="31"/>
      <c r="H6" s="32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</row>
    <row r="7" s="4" customFormat="1" ht="24" customHeight="1" spans="1:259">
      <c r="A7" s="28" t="s">
        <v>10</v>
      </c>
      <c r="B7" s="35">
        <f>SUM(B8:B10)</f>
        <v>66</v>
      </c>
      <c r="C7" s="35">
        <f>SUM(C8:C10)</f>
        <v>366</v>
      </c>
      <c r="D7" s="35">
        <f>SUM(D8:D10)</f>
        <v>16</v>
      </c>
      <c r="E7" s="35">
        <f t="shared" ref="B7:F7" si="0">SUM(E8:E10)</f>
        <v>0</v>
      </c>
      <c r="F7" s="35">
        <f t="shared" si="0"/>
        <v>0</v>
      </c>
      <c r="G7" s="31"/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</row>
    <row r="8" s="4" customFormat="1" ht="24" customHeight="1" spans="1:259">
      <c r="A8" s="33" t="s">
        <v>11</v>
      </c>
      <c r="B8" s="34">
        <v>66</v>
      </c>
      <c r="C8" s="34">
        <v>366</v>
      </c>
      <c r="D8" s="34">
        <v>16</v>
      </c>
      <c r="E8" s="30"/>
      <c r="F8" s="30"/>
      <c r="G8" s="31"/>
      <c r="H8" s="3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</row>
    <row r="9" s="4" customFormat="1" ht="24" customHeight="1" spans="1:259">
      <c r="A9" s="33" t="s">
        <v>12</v>
      </c>
      <c r="B9" s="34"/>
      <c r="C9" s="34"/>
      <c r="D9" s="34"/>
      <c r="E9" s="30"/>
      <c r="F9" s="30"/>
      <c r="G9" s="31"/>
      <c r="H9" s="32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</row>
    <row r="10" s="4" customFormat="1" ht="24" customHeight="1" spans="1:259">
      <c r="A10" s="33" t="s">
        <v>13</v>
      </c>
      <c r="B10" s="29"/>
      <c r="C10" s="29"/>
      <c r="D10" s="29"/>
      <c r="E10" s="30"/>
      <c r="F10" s="30"/>
      <c r="G10" s="31"/>
      <c r="H10" s="32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</row>
    <row r="11" s="4" customFormat="1" ht="24" customHeight="1" spans="1:259">
      <c r="A11" s="28" t="s">
        <v>14</v>
      </c>
      <c r="B11" s="35"/>
      <c r="C11" s="35"/>
      <c r="D11" s="35"/>
      <c r="E11" s="36"/>
      <c r="F11" s="36"/>
      <c r="G11" s="31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</row>
    <row r="12" s="4" customFormat="1" ht="24" customHeight="1" spans="1:259">
      <c r="A12" s="33" t="s">
        <v>15</v>
      </c>
      <c r="B12" s="34"/>
      <c r="C12" s="34"/>
      <c r="D12" s="34"/>
      <c r="E12" s="30"/>
      <c r="F12" s="30"/>
      <c r="G12" s="31"/>
      <c r="H12" s="32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</row>
    <row r="13" s="5" customFormat="1" ht="24" customHeight="1" spans="1:259">
      <c r="A13" s="33" t="s">
        <v>16</v>
      </c>
      <c r="B13" s="34"/>
      <c r="C13" s="34"/>
      <c r="D13" s="34"/>
      <c r="E13" s="30"/>
      <c r="F13" s="30"/>
      <c r="G13" s="31"/>
      <c r="H13" s="32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</row>
    <row r="14" s="5" customFormat="1" ht="24" customHeight="1" spans="1:259">
      <c r="A14" s="33" t="s">
        <v>17</v>
      </c>
      <c r="B14" s="34"/>
      <c r="C14" s="34"/>
      <c r="D14" s="34"/>
      <c r="E14" s="30"/>
      <c r="F14" s="30"/>
      <c r="G14" s="31"/>
      <c r="H14" s="32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</row>
    <row r="15" s="5" customFormat="1" ht="24" customHeight="1" spans="1:259">
      <c r="A15" s="28" t="s">
        <v>18</v>
      </c>
      <c r="B15" s="34"/>
      <c r="C15" s="34"/>
      <c r="D15" s="34"/>
      <c r="E15" s="30"/>
      <c r="F15" s="30"/>
      <c r="G15" s="31"/>
      <c r="H15" s="32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</row>
    <row r="16" s="5" customFormat="1" ht="24" customHeight="1" spans="1:259">
      <c r="A16" s="33" t="s">
        <v>19</v>
      </c>
      <c r="B16" s="34"/>
      <c r="C16" s="34"/>
      <c r="D16" s="34"/>
      <c r="E16" s="30"/>
      <c r="F16" s="30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</row>
    <row r="17" s="5" customFormat="1" ht="24" customHeight="1" spans="1:259">
      <c r="A17" s="28" t="s">
        <v>20</v>
      </c>
      <c r="B17" s="35">
        <f>SUM(B18:B28)</f>
        <v>215726</v>
      </c>
      <c r="C17" s="35">
        <f>SUM(C18:C28)</f>
        <v>224300</v>
      </c>
      <c r="D17" s="35">
        <f>SUM(D18:D28)</f>
        <v>214318</v>
      </c>
      <c r="E17" s="36">
        <f t="shared" ref="E17:E22" si="1">D17/C17*100</f>
        <v>95.5497102095408</v>
      </c>
      <c r="F17" s="36">
        <v>93.570259119387</v>
      </c>
      <c r="G17" s="31"/>
      <c r="H17" s="32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</row>
    <row r="18" s="5" customFormat="1" ht="24" customHeight="1" spans="1:259">
      <c r="A18" s="33" t="s">
        <v>21</v>
      </c>
      <c r="B18" s="34">
        <v>204837</v>
      </c>
      <c r="C18" s="37">
        <v>207281</v>
      </c>
      <c r="D18" s="34">
        <v>199239</v>
      </c>
      <c r="E18" s="30">
        <f t="shared" si="1"/>
        <v>96.1202425692659</v>
      </c>
      <c r="F18" s="30">
        <v>87.8389757652443</v>
      </c>
      <c r="G18" s="31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</row>
    <row r="19" s="5" customFormat="1" ht="24" customHeight="1" spans="1:259">
      <c r="A19" s="33" t="s">
        <v>22</v>
      </c>
      <c r="B19" s="34">
        <v>7569</v>
      </c>
      <c r="C19" s="37">
        <v>7569</v>
      </c>
      <c r="D19" s="34">
        <v>3430</v>
      </c>
      <c r="E19" s="30">
        <f t="shared" si="1"/>
        <v>45.3164222486458</v>
      </c>
      <c r="F19" s="30">
        <v>11064.5161290323</v>
      </c>
      <c r="G19" s="31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</row>
    <row r="20" s="5" customFormat="1" ht="24" customHeight="1" spans="1:259">
      <c r="A20" s="33" t="s">
        <v>23</v>
      </c>
      <c r="B20" s="34">
        <v>320</v>
      </c>
      <c r="C20" s="37">
        <v>320</v>
      </c>
      <c r="D20" s="34">
        <v>126</v>
      </c>
      <c r="E20" s="30">
        <f t="shared" si="1"/>
        <v>39.375</v>
      </c>
      <c r="F20" s="30"/>
      <c r="G20" s="31"/>
      <c r="H20" s="32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</row>
    <row r="21" s="5" customFormat="1" ht="24" customHeight="1" spans="1:259">
      <c r="A21" s="33" t="s">
        <v>24</v>
      </c>
      <c r="B21" s="34">
        <v>3000</v>
      </c>
      <c r="C21" s="37">
        <v>300</v>
      </c>
      <c r="D21" s="34">
        <v>278</v>
      </c>
      <c r="E21" s="30">
        <f t="shared" si="1"/>
        <v>92.6666666666667</v>
      </c>
      <c r="F21" s="30">
        <v>12.6882701962574</v>
      </c>
      <c r="G21" s="31"/>
      <c r="H21" s="32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</row>
    <row r="22" s="5" customFormat="1" ht="24" customHeight="1" spans="1:259">
      <c r="A22" s="33" t="s">
        <v>25</v>
      </c>
      <c r="B22" s="34"/>
      <c r="C22" s="37">
        <v>8830</v>
      </c>
      <c r="D22" s="34">
        <v>11245</v>
      </c>
      <c r="E22" s="30">
        <f t="shared" si="1"/>
        <v>127.349943374858</v>
      </c>
      <c r="F22" s="30"/>
      <c r="G22" s="31"/>
      <c r="H22" s="3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</row>
    <row r="23" s="5" customFormat="1" ht="24" customHeight="1" spans="1:259">
      <c r="A23" s="33" t="s">
        <v>26</v>
      </c>
      <c r="B23" s="34"/>
      <c r="C23" s="34"/>
      <c r="D23" s="34"/>
      <c r="E23" s="30"/>
      <c r="F23" s="30"/>
      <c r="G23" s="31"/>
      <c r="H23" s="32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</row>
    <row r="24" s="5" customFormat="1" ht="24" customHeight="1" spans="1:259">
      <c r="A24" s="33" t="s">
        <v>27</v>
      </c>
      <c r="B24" s="34"/>
      <c r="C24" s="34"/>
      <c r="D24" s="34"/>
      <c r="E24" s="30"/>
      <c r="F24" s="30"/>
      <c r="G24" s="31"/>
      <c r="H24" s="32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</row>
    <row r="25" s="5" customFormat="1" ht="24" customHeight="1" spans="1:259">
      <c r="A25" s="33" t="s">
        <v>28</v>
      </c>
      <c r="B25" s="34"/>
      <c r="C25" s="34"/>
      <c r="D25" s="34"/>
      <c r="E25" s="30"/>
      <c r="F25" s="30"/>
      <c r="G25" s="31"/>
      <c r="H25" s="32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</row>
    <row r="26" s="5" customFormat="1" ht="24" customHeight="1" spans="1:259">
      <c r="A26" s="33" t="s">
        <v>29</v>
      </c>
      <c r="B26" s="34"/>
      <c r="C26" s="34"/>
      <c r="D26" s="34"/>
      <c r="E26" s="30"/>
      <c r="F26" s="30"/>
      <c r="G26" s="31"/>
      <c r="H26" s="32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</row>
    <row r="27" s="5" customFormat="1" ht="24" customHeight="1" spans="1:259">
      <c r="A27" s="33" t="s">
        <v>30</v>
      </c>
      <c r="B27" s="34"/>
      <c r="C27" s="34"/>
      <c r="D27" s="34"/>
      <c r="E27" s="30"/>
      <c r="F27" s="30"/>
      <c r="G27" s="31"/>
      <c r="H27" s="32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</row>
    <row r="28" s="5" customFormat="1" ht="24" customHeight="1" spans="1:259">
      <c r="A28" s="33" t="s">
        <v>31</v>
      </c>
      <c r="B28" s="34"/>
      <c r="C28" s="34"/>
      <c r="D28" s="34"/>
      <c r="E28" s="30"/>
      <c r="F28" s="30"/>
      <c r="G28" s="31"/>
      <c r="H28" s="3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</row>
    <row r="29" s="5" customFormat="1" ht="24" customHeight="1" spans="1:259">
      <c r="A29" s="28" t="s">
        <v>32</v>
      </c>
      <c r="B29" s="35">
        <f>SUM(B30:B34)</f>
        <v>830</v>
      </c>
      <c r="C29" s="35">
        <f>SUM(C30:C34)</f>
        <v>1568</v>
      </c>
      <c r="D29" s="35">
        <f>SUM(D30:D34)</f>
        <v>1385</v>
      </c>
      <c r="E29" s="36">
        <f>D29/C29*100</f>
        <v>88.3290816326531</v>
      </c>
      <c r="F29" s="36">
        <v>2879.31034482759</v>
      </c>
      <c r="G29" s="31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</row>
    <row r="30" s="5" customFormat="1" ht="24" customHeight="1" spans="1:259">
      <c r="A30" s="38" t="s">
        <v>33</v>
      </c>
      <c r="B30" s="34">
        <v>486</v>
      </c>
      <c r="C30" s="34">
        <v>955</v>
      </c>
      <c r="D30" s="34">
        <v>835</v>
      </c>
      <c r="E30" s="30">
        <f>D30/C30*100</f>
        <v>87.434554973822</v>
      </c>
      <c r="F30" s="30">
        <v>2879.31034482759</v>
      </c>
      <c r="G30" s="31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</row>
    <row r="31" s="5" customFormat="1" ht="24" customHeight="1" spans="1:259">
      <c r="A31" s="38" t="s">
        <v>34</v>
      </c>
      <c r="B31" s="34">
        <v>40</v>
      </c>
      <c r="C31" s="34">
        <v>102</v>
      </c>
      <c r="D31" s="34">
        <v>40</v>
      </c>
      <c r="E31" s="30">
        <f>D31/C31*100</f>
        <v>39.2156862745098</v>
      </c>
      <c r="F31" s="30"/>
      <c r="G31" s="31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</row>
    <row r="32" s="5" customFormat="1" ht="24" customHeight="1" spans="1:259">
      <c r="A32" s="38" t="s">
        <v>35</v>
      </c>
      <c r="B32" s="34"/>
      <c r="C32" s="34"/>
      <c r="D32" s="34"/>
      <c r="E32" s="30"/>
      <c r="F32" s="30"/>
      <c r="G32" s="31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</row>
    <row r="33" s="5" customFormat="1" ht="24" customHeight="1" spans="1:259">
      <c r="A33" s="38" t="s">
        <v>36</v>
      </c>
      <c r="B33" s="34"/>
      <c r="C33" s="34"/>
      <c r="D33" s="34"/>
      <c r="E33" s="30"/>
      <c r="F33" s="30"/>
      <c r="G33" s="31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</row>
    <row r="34" s="5" customFormat="1" ht="24" customHeight="1" spans="1:259">
      <c r="A34" s="38" t="s">
        <v>37</v>
      </c>
      <c r="B34" s="39">
        <v>304</v>
      </c>
      <c r="C34" s="34">
        <v>511</v>
      </c>
      <c r="D34" s="34">
        <v>510</v>
      </c>
      <c r="E34" s="30">
        <f>D34/C34*100</f>
        <v>99.8043052837573</v>
      </c>
      <c r="F34" s="30"/>
      <c r="G34" s="31"/>
      <c r="H34" s="32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</row>
    <row r="35" s="5" customFormat="1" ht="24" customHeight="1" spans="1:259">
      <c r="A35" s="28" t="s">
        <v>38</v>
      </c>
      <c r="B35" s="35">
        <f>SUM(B36:B41)</f>
        <v>0</v>
      </c>
      <c r="C35" s="35">
        <f>SUM(C36:C41)</f>
        <v>4350</v>
      </c>
      <c r="D35" s="35">
        <f>SUM(D36:D41)</f>
        <v>4350</v>
      </c>
      <c r="E35" s="36">
        <f>D35/C35*100</f>
        <v>100</v>
      </c>
      <c r="F35" s="36">
        <v>109.022556390977</v>
      </c>
      <c r="G35" s="31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</row>
    <row r="36" s="5" customFormat="1" ht="24" customHeight="1" spans="1:259">
      <c r="A36" s="33" t="s">
        <v>39</v>
      </c>
      <c r="B36" s="34"/>
      <c r="C36" s="34"/>
      <c r="D36" s="34"/>
      <c r="E36" s="30"/>
      <c r="F36" s="30"/>
      <c r="G36" s="31"/>
      <c r="H36" s="3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</row>
    <row r="37" s="5" customFormat="1" ht="24" customHeight="1" spans="1:259">
      <c r="A37" s="33" t="s">
        <v>40</v>
      </c>
      <c r="B37" s="34"/>
      <c r="C37" s="34"/>
      <c r="D37" s="34"/>
      <c r="E37" s="30"/>
      <c r="F37" s="30"/>
      <c r="G37" s="31"/>
      <c r="H37" s="32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</row>
    <row r="38" s="5" customFormat="1" ht="24" customHeight="1" spans="1:259">
      <c r="A38" s="33" t="s">
        <v>41</v>
      </c>
      <c r="B38" s="34"/>
      <c r="C38" s="34"/>
      <c r="D38" s="34"/>
      <c r="E38" s="30"/>
      <c r="F38" s="30"/>
      <c r="G38" s="31"/>
      <c r="H38" s="32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</row>
    <row r="39" s="5" customFormat="1" ht="24" customHeight="1" spans="1:259">
      <c r="A39" s="33" t="s">
        <v>42</v>
      </c>
      <c r="B39" s="34"/>
      <c r="C39" s="34">
        <v>4350</v>
      </c>
      <c r="D39" s="34">
        <v>4350</v>
      </c>
      <c r="E39" s="30">
        <f>D39/C39*100</f>
        <v>100</v>
      </c>
      <c r="F39" s="30">
        <v>109.022556390977</v>
      </c>
      <c r="G39" s="31"/>
      <c r="H39" s="32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</row>
    <row r="40" s="5" customFormat="1" ht="24" customHeight="1" spans="1:259">
      <c r="A40" s="33" t="s">
        <v>43</v>
      </c>
      <c r="B40" s="34"/>
      <c r="C40" s="34"/>
      <c r="D40" s="34"/>
      <c r="E40" s="30"/>
      <c r="F40" s="30"/>
      <c r="G40" s="31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</row>
    <row r="41" s="5" customFormat="1" ht="24" customHeight="1" spans="1:259">
      <c r="A41" s="33" t="s">
        <v>44</v>
      </c>
      <c r="B41" s="34"/>
      <c r="C41" s="34"/>
      <c r="D41" s="34"/>
      <c r="E41" s="30"/>
      <c r="F41" s="30"/>
      <c r="G41" s="31"/>
      <c r="H41" s="3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</row>
    <row r="42" s="5" customFormat="1" ht="24" customHeight="1" spans="1:259">
      <c r="A42" s="28" t="s">
        <v>45</v>
      </c>
      <c r="B42" s="35">
        <f>SUM(B43:B44)</f>
        <v>0</v>
      </c>
      <c r="C42" s="35">
        <f>SUM(C43:C44)</f>
        <v>5255</v>
      </c>
      <c r="D42" s="35">
        <f>SUM(D43:D44)</f>
        <v>4021</v>
      </c>
      <c r="E42" s="36">
        <f>D42/C42*100</f>
        <v>76.5176022835395</v>
      </c>
      <c r="F42" s="35"/>
      <c r="G42" s="31"/>
      <c r="H42" s="3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</row>
    <row r="43" s="5" customFormat="1" ht="24" customHeight="1" spans="1:259">
      <c r="A43" s="33" t="s">
        <v>46</v>
      </c>
      <c r="B43" s="34"/>
      <c r="C43" s="34"/>
      <c r="D43" s="34"/>
      <c r="E43" s="30"/>
      <c r="F43" s="30"/>
      <c r="G43" s="31"/>
      <c r="H43" s="3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</row>
    <row r="44" s="5" customFormat="1" ht="24" customHeight="1" spans="1:259">
      <c r="A44" s="40" t="s">
        <v>47</v>
      </c>
      <c r="B44" s="34"/>
      <c r="C44" s="34">
        <v>5255</v>
      </c>
      <c r="D44" s="34">
        <v>4021</v>
      </c>
      <c r="E44" s="30">
        <f>D44/C44*100</f>
        <v>76.5176022835395</v>
      </c>
      <c r="F44" s="30"/>
      <c r="G44" s="31"/>
      <c r="H44" s="32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</row>
    <row r="45" s="5" customFormat="1" ht="24" customHeight="1" spans="1:259">
      <c r="A45" s="28" t="s">
        <v>48</v>
      </c>
      <c r="B45" s="35">
        <f>SUM(B46)</f>
        <v>0</v>
      </c>
      <c r="C45" s="35">
        <f>SUM(C46)</f>
        <v>2415</v>
      </c>
      <c r="D45" s="35">
        <f>SUM(D46)</f>
        <v>0</v>
      </c>
      <c r="E45" s="35">
        <f>SUM(E46)</f>
        <v>0</v>
      </c>
      <c r="F45" s="30"/>
      <c r="G45" s="31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</row>
    <row r="46" s="5" customFormat="1" ht="24" customHeight="1" spans="1:259">
      <c r="A46" s="33" t="s">
        <v>49</v>
      </c>
      <c r="B46" s="34"/>
      <c r="C46" s="34">
        <v>2415</v>
      </c>
      <c r="D46" s="34"/>
      <c r="E46" s="30"/>
      <c r="F46" s="30"/>
      <c r="G46" s="31"/>
      <c r="H46" s="32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</row>
    <row r="47" s="5" customFormat="1" ht="24" customHeight="1" spans="1:259">
      <c r="A47" s="28" t="s">
        <v>50</v>
      </c>
      <c r="B47" s="35">
        <f>SUM(B48:B50)</f>
        <v>1987</v>
      </c>
      <c r="C47" s="35">
        <f>SUM(C48:C50)</f>
        <v>151610</v>
      </c>
      <c r="D47" s="35">
        <f>SUM(D48:D50)</f>
        <v>149053</v>
      </c>
      <c r="E47" s="36">
        <f t="shared" ref="E47:E54" si="2">D47/C47*100</f>
        <v>98.313435789196</v>
      </c>
      <c r="F47" s="36">
        <v>96.8813982359556</v>
      </c>
      <c r="G47" s="31"/>
      <c r="H47" s="32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</row>
    <row r="48" s="5" customFormat="1" ht="24" customHeight="1" spans="1:259">
      <c r="A48" s="33" t="s">
        <v>51</v>
      </c>
      <c r="B48" s="34"/>
      <c r="C48" s="34">
        <v>147450</v>
      </c>
      <c r="D48" s="34">
        <v>147450</v>
      </c>
      <c r="E48" s="30">
        <f t="shared" si="2"/>
        <v>100</v>
      </c>
      <c r="F48" s="30">
        <v>96.2624449159458</v>
      </c>
      <c r="G48" s="31"/>
      <c r="H48" s="32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</row>
    <row r="49" s="5" customFormat="1" ht="24" customHeight="1" spans="1:259">
      <c r="A49" s="33" t="s">
        <v>52</v>
      </c>
      <c r="B49" s="34"/>
      <c r="C49" s="34"/>
      <c r="D49" s="34"/>
      <c r="E49" s="30"/>
      <c r="F49" s="30"/>
      <c r="G49" s="31"/>
      <c r="H49" s="32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</row>
    <row r="50" s="5" customFormat="1" ht="24" customHeight="1" spans="1:259">
      <c r="A50" s="33" t="s">
        <v>53</v>
      </c>
      <c r="B50" s="34">
        <v>1987</v>
      </c>
      <c r="C50" s="34">
        <v>4160</v>
      </c>
      <c r="D50" s="34">
        <v>1603</v>
      </c>
      <c r="E50" s="30">
        <f t="shared" si="2"/>
        <v>38.5336538461538</v>
      </c>
      <c r="F50" s="30">
        <v>237.130177514793</v>
      </c>
      <c r="G50" s="31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</row>
    <row r="51" s="5" customFormat="1" ht="24" customHeight="1" spans="1:259">
      <c r="A51" s="28" t="s">
        <v>54</v>
      </c>
      <c r="B51" s="35">
        <f>B52</f>
        <v>31337</v>
      </c>
      <c r="C51" s="35">
        <f>C52</f>
        <v>24850</v>
      </c>
      <c r="D51" s="35">
        <f>D52</f>
        <v>24850</v>
      </c>
      <c r="E51" s="36">
        <f t="shared" si="2"/>
        <v>100</v>
      </c>
      <c r="F51" s="36">
        <v>118.52523132691</v>
      </c>
      <c r="G51" s="31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</row>
    <row r="52" s="5" customFormat="1" ht="24" customHeight="1" spans="1:259">
      <c r="A52" s="33" t="s">
        <v>55</v>
      </c>
      <c r="B52" s="34">
        <v>31337</v>
      </c>
      <c r="C52" s="34">
        <v>24850</v>
      </c>
      <c r="D52" s="34">
        <v>24850</v>
      </c>
      <c r="E52" s="30">
        <f t="shared" si="2"/>
        <v>100</v>
      </c>
      <c r="F52" s="30">
        <v>118.52523132691</v>
      </c>
      <c r="G52" s="31"/>
      <c r="H52" s="32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</row>
    <row r="53" s="5" customFormat="1" ht="24" customHeight="1" spans="1:259">
      <c r="A53" s="28" t="s">
        <v>56</v>
      </c>
      <c r="B53" s="35">
        <f>B54</f>
        <v>198</v>
      </c>
      <c r="C53" s="35">
        <f>C54</f>
        <v>2</v>
      </c>
      <c r="D53" s="35">
        <f>D54</f>
        <v>140</v>
      </c>
      <c r="E53" s="36">
        <f t="shared" si="2"/>
        <v>7000</v>
      </c>
      <c r="F53" s="36">
        <v>97.9020979020979</v>
      </c>
      <c r="G53" s="31"/>
      <c r="H53" s="32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</row>
    <row r="54" s="4" customFormat="1" ht="24" customHeight="1" spans="1:259">
      <c r="A54" s="33" t="s">
        <v>57</v>
      </c>
      <c r="B54" s="34">
        <v>198</v>
      </c>
      <c r="C54" s="34">
        <v>2</v>
      </c>
      <c r="D54" s="34">
        <v>140</v>
      </c>
      <c r="E54" s="30">
        <f t="shared" si="2"/>
        <v>7000</v>
      </c>
      <c r="F54" s="30">
        <v>97.9020979020979</v>
      </c>
      <c r="G54" s="31"/>
      <c r="H54" s="32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</row>
    <row r="55" s="5" customFormat="1" ht="24" customHeight="1" spans="1:259">
      <c r="A55" s="33"/>
      <c r="B55" s="41"/>
      <c r="C55" s="41"/>
      <c r="D55" s="41"/>
      <c r="E55" s="30"/>
      <c r="F55" s="30"/>
      <c r="G55" s="31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</row>
    <row r="56" s="5" customFormat="1" ht="24" customHeight="1" spans="1:259">
      <c r="A56" s="21" t="s">
        <v>58</v>
      </c>
      <c r="B56" s="42">
        <f>B53+B51+B47+B42+B35+B29+B17+B15+B11+B7+B5</f>
        <v>250144</v>
      </c>
      <c r="C56" s="42">
        <f>C53+C51+C47+C42+C35+C29+C17+C15+C11+C7+C5+C45</f>
        <v>414716</v>
      </c>
      <c r="D56" s="42">
        <f>D53+D51+D47+D42+D35+D29+D17+D15+D11+D7+D5+D45</f>
        <v>398133</v>
      </c>
      <c r="E56" s="36">
        <f>D56/C56*100</f>
        <v>96.0013599668207</v>
      </c>
      <c r="F56" s="36">
        <v>98.6633659775995</v>
      </c>
      <c r="G56" s="31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</row>
    <row r="57" s="6" customFormat="1" ht="24" customHeight="1" spans="1:259">
      <c r="A57" s="31"/>
      <c r="B57" s="31"/>
      <c r="C57" s="43"/>
      <c r="D57" s="31"/>
      <c r="E57" s="31"/>
      <c r="F57" s="31"/>
      <c r="G57" s="31"/>
      <c r="H57" s="32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</row>
    <row r="58" s="6" customFormat="1" ht="24" customHeight="1" spans="1:259">
      <c r="A58" s="31"/>
      <c r="B58" s="31"/>
      <c r="C58" s="43"/>
      <c r="D58" s="31"/>
      <c r="E58" s="31"/>
      <c r="F58" s="31"/>
      <c r="G58" s="31"/>
      <c r="H58" s="32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</row>
    <row r="59" s="6" customFormat="1" ht="24" customHeight="1" spans="1:259">
      <c r="A59" s="31"/>
      <c r="B59" s="31"/>
      <c r="C59" s="43"/>
      <c r="D59" s="31"/>
      <c r="E59" s="31"/>
      <c r="F59" s="31"/>
      <c r="G59" s="31"/>
      <c r="H59" s="32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</row>
    <row r="60" s="6" customFormat="1" ht="24" customHeight="1" spans="1:259">
      <c r="A60" s="31"/>
      <c r="B60" s="31"/>
      <c r="C60" s="43"/>
      <c r="D60" s="31"/>
      <c r="E60" s="31"/>
      <c r="F60" s="31"/>
      <c r="G60" s="31"/>
      <c r="H60" s="32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</row>
    <row r="61" s="6" customFormat="1" ht="24" customHeight="1" spans="1:259">
      <c r="A61" s="31"/>
      <c r="B61" s="31"/>
      <c r="C61" s="43"/>
      <c r="D61" s="31"/>
      <c r="E61" s="31"/>
      <c r="F61" s="31"/>
      <c r="G61" s="31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</row>
    <row r="62" s="6" customFormat="1" ht="24" customHeight="1" spans="1:259">
      <c r="A62" s="31"/>
      <c r="B62" s="31"/>
      <c r="C62" s="43"/>
      <c r="D62" s="31"/>
      <c r="E62" s="31"/>
      <c r="F62" s="31"/>
      <c r="G62" s="31"/>
      <c r="H62" s="32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</row>
    <row r="63" s="6" customFormat="1" ht="24" customHeight="1" spans="1:259">
      <c r="A63" s="31"/>
      <c r="B63" s="31"/>
      <c r="C63" s="43"/>
      <c r="D63" s="31"/>
      <c r="E63" s="31"/>
      <c r="F63" s="31"/>
      <c r="G63" s="31"/>
      <c r="H63" s="32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</row>
    <row r="64" s="6" customFormat="1" ht="24" customHeight="1" spans="1:259">
      <c r="A64" s="31"/>
      <c r="B64" s="31"/>
      <c r="C64" s="43"/>
      <c r="D64" s="31"/>
      <c r="E64" s="31"/>
      <c r="F64" s="31"/>
      <c r="G64" s="31"/>
      <c r="H64" s="32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</row>
    <row r="65" s="6" customFormat="1" ht="24" customHeight="1" spans="1:259">
      <c r="A65" s="31"/>
      <c r="B65" s="31"/>
      <c r="C65" s="43"/>
      <c r="D65" s="31"/>
      <c r="E65" s="31"/>
      <c r="F65" s="31"/>
      <c r="G65" s="31"/>
      <c r="H65" s="32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</row>
    <row r="66" s="6" customFormat="1" ht="24" customHeight="1" spans="1:259">
      <c r="A66" s="31"/>
      <c r="B66" s="31"/>
      <c r="C66" s="43"/>
      <c r="D66" s="31"/>
      <c r="E66" s="31"/>
      <c r="F66" s="31"/>
      <c r="G66" s="31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</row>
    <row r="67" s="6" customFormat="1" ht="24" customHeight="1" spans="1:259">
      <c r="A67" s="31"/>
      <c r="B67" s="31"/>
      <c r="C67" s="43"/>
      <c r="D67" s="31"/>
      <c r="E67" s="31"/>
      <c r="F67" s="31"/>
      <c r="G67" s="31"/>
      <c r="H67" s="3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</row>
    <row r="68" s="6" customFormat="1" ht="24" customHeight="1" spans="1:259">
      <c r="A68" s="31"/>
      <c r="B68" s="31"/>
      <c r="C68" s="43"/>
      <c r="D68" s="31"/>
      <c r="E68" s="31"/>
      <c r="F68" s="31"/>
      <c r="G68" s="31"/>
      <c r="H68" s="32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</row>
    <row r="69" s="6" customFormat="1" ht="24" customHeight="1" spans="1:259">
      <c r="A69" s="31"/>
      <c r="B69" s="31"/>
      <c r="C69" s="43"/>
      <c r="D69" s="31"/>
      <c r="E69" s="31"/>
      <c r="F69" s="31"/>
      <c r="G69" s="31"/>
      <c r="H69" s="32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</row>
    <row r="70" s="6" customFormat="1" ht="24" customHeight="1" spans="1:259">
      <c r="A70" s="31"/>
      <c r="B70" s="31"/>
      <c r="C70" s="43"/>
      <c r="D70" s="31"/>
      <c r="E70" s="31"/>
      <c r="F70" s="31"/>
      <c r="G70" s="31"/>
      <c r="H70" s="32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</row>
    <row r="71" s="6" customFormat="1" ht="24" customHeight="1" spans="1:259">
      <c r="A71" s="31"/>
      <c r="B71" s="31"/>
      <c r="C71" s="43"/>
      <c r="D71" s="31"/>
      <c r="E71" s="31"/>
      <c r="F71" s="31"/>
      <c r="G71" s="31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</row>
    <row r="72" s="6" customFormat="1" ht="24" customHeight="1" spans="1:259">
      <c r="A72" s="31"/>
      <c r="B72" s="31"/>
      <c r="C72" s="43"/>
      <c r="D72" s="31"/>
      <c r="E72" s="31"/>
      <c r="F72" s="31"/>
      <c r="G72" s="31"/>
      <c r="H72" s="32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</row>
    <row r="73" s="6" customFormat="1" ht="24" customHeight="1" spans="1:259">
      <c r="A73" s="31"/>
      <c r="B73" s="31"/>
      <c r="C73" s="43"/>
      <c r="D73" s="31"/>
      <c r="E73" s="31"/>
      <c r="F73" s="31"/>
      <c r="G73" s="31"/>
      <c r="H73" s="32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</row>
    <row r="74" s="6" customFormat="1" ht="24" customHeight="1" spans="1:259">
      <c r="A74" s="31"/>
      <c r="B74" s="31"/>
      <c r="C74" s="43"/>
      <c r="D74" s="31"/>
      <c r="E74" s="31"/>
      <c r="F74" s="31"/>
      <c r="G74" s="31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</row>
    <row r="75" s="6" customFormat="1" ht="24" customHeight="1" spans="1:259">
      <c r="A75" s="31"/>
      <c r="B75" s="31"/>
      <c r="C75" s="43"/>
      <c r="D75" s="31"/>
      <c r="E75" s="31"/>
      <c r="F75" s="31"/>
      <c r="G75" s="31"/>
      <c r="H75" s="32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</row>
    <row r="76" s="6" customFormat="1" ht="24" customHeight="1" spans="1:259">
      <c r="A76" s="31"/>
      <c r="B76" s="31"/>
      <c r="C76" s="43"/>
      <c r="D76" s="31"/>
      <c r="E76" s="31"/>
      <c r="F76" s="31"/>
      <c r="G76" s="31"/>
      <c r="H76" s="32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</row>
    <row r="77" s="6" customFormat="1" ht="24" customHeight="1" spans="1:259">
      <c r="A77" s="31"/>
      <c r="B77" s="31"/>
      <c r="C77" s="43"/>
      <c r="D77" s="31"/>
      <c r="E77" s="31"/>
      <c r="F77" s="31"/>
      <c r="G77" s="31"/>
      <c r="H77" s="32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</row>
    <row r="78" s="6" customFormat="1" ht="24" customHeight="1" spans="1:259">
      <c r="A78" s="31"/>
      <c r="B78" s="31"/>
      <c r="C78" s="43"/>
      <c r="D78" s="31"/>
      <c r="E78" s="31"/>
      <c r="F78" s="31"/>
      <c r="G78" s="31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</row>
    <row r="79" s="6" customFormat="1" ht="24" customHeight="1" spans="1:259">
      <c r="A79" s="31"/>
      <c r="B79" s="31"/>
      <c r="C79" s="43"/>
      <c r="D79" s="31"/>
      <c r="E79" s="31"/>
      <c r="F79" s="31"/>
      <c r="G79" s="31"/>
      <c r="H79" s="32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</row>
    <row r="80" s="6" customFormat="1" ht="24" customHeight="1" spans="1:259">
      <c r="A80" s="31"/>
      <c r="B80" s="31"/>
      <c r="C80" s="43"/>
      <c r="D80" s="31"/>
      <c r="E80" s="31"/>
      <c r="F80" s="31"/>
      <c r="G80" s="31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</row>
    <row r="81" s="6" customFormat="1" ht="24" customHeight="1" spans="1:259">
      <c r="A81" s="31"/>
      <c r="B81" s="31"/>
      <c r="C81" s="43"/>
      <c r="D81" s="31"/>
      <c r="E81" s="31"/>
      <c r="F81" s="31"/>
      <c r="G81" s="31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</row>
    <row r="82" s="6" customFormat="1" ht="24" customHeight="1" spans="1:259">
      <c r="A82" s="31"/>
      <c r="B82" s="31"/>
      <c r="C82" s="43"/>
      <c r="D82" s="31"/>
      <c r="E82" s="31"/>
      <c r="F82" s="31"/>
      <c r="G82" s="31"/>
      <c r="H82" s="32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</row>
    <row r="83" s="6" customFormat="1" ht="24" customHeight="1" spans="1:259">
      <c r="A83" s="31"/>
      <c r="B83" s="31"/>
      <c r="C83" s="43"/>
      <c r="D83" s="31"/>
      <c r="E83" s="31"/>
      <c r="F83" s="31"/>
      <c r="G83" s="31"/>
      <c r="H83" s="32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</row>
    <row r="84" s="6" customFormat="1" ht="24" customHeight="1" spans="1:259">
      <c r="A84" s="31"/>
      <c r="B84" s="31"/>
      <c r="C84" s="43"/>
      <c r="D84" s="31"/>
      <c r="E84" s="31"/>
      <c r="F84" s="31"/>
      <c r="G84" s="31"/>
      <c r="H84" s="32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</row>
    <row r="85" s="6" customFormat="1" ht="24" customHeight="1" spans="1:259">
      <c r="A85" s="31"/>
      <c r="B85" s="31"/>
      <c r="C85" s="43"/>
      <c r="D85" s="31"/>
      <c r="E85" s="31"/>
      <c r="F85" s="31"/>
      <c r="G85" s="31"/>
      <c r="H85" s="32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B16B6BC944CC4F8C96AC0CC30F4AA594</vt:lpwstr>
  </property>
  <property fmtid="{D5CDD505-2E9C-101B-9397-08002B2CF9AE}" pid="3" name="KSOProductBuildVer">
    <vt:lpwstr>2052-11.8.2.12055</vt:lpwstr>
  </property>
</Properties>
</file>