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1" r:id="rId1"/>
  </sheets>
  <externalReferences>
    <externalReference r:id="rId2"/>
    <externalReference r:id="rId3"/>
  </externalReferences>
  <definedNames>
    <definedName name="_______________A08">'[1]A01-1'!$A$5:$C$36</definedName>
    <definedName name="a">#N/A</definedName>
    <definedName name="____A01">#REF!</definedName>
    <definedName name="_a8756">'[2]A01-1'!$A$5:$C$36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<sst xmlns="http://schemas.openxmlformats.org/spreadsheetml/2006/main" count="54" uniqueCount="54">
  <si>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2023年达州市通川区（本级）政府性基金预算支出执行情况表</t>
  </si>
  <si>
    <t>单位：万元，%</t>
  </si>
  <si>
    <t>预算科目</t>
  </si>
  <si>
    <t>年初
预算数</t>
  </si>
  <si>
    <t>调整
预算数</t>
  </si>
  <si>
    <t>执行数</t>
  </si>
  <si>
    <t>为调整预算</t>
  </si>
  <si>
    <t>为上年
决算</t>
  </si>
  <si>
    <t>一、科学技术支出</t>
  </si>
  <si>
    <t>核电站乏燃料处理处置基金支出</t>
  </si>
  <si>
    <t>二、文化旅游体育与传媒支出</t>
  </si>
  <si>
    <t>国家电影事业发展专项资金安排的支出</t>
  </si>
  <si>
    <t>旅游发展基金支出</t>
  </si>
  <si>
    <t>国家电影事业发展专项资金对应专项债务收入安排的支出</t>
  </si>
  <si>
    <t>三、社会保障和就业支出</t>
  </si>
  <si>
    <t>大中型水库移民后期扶持基金支出</t>
  </si>
  <si>
    <t>小型水库移民扶助基金安排的支出</t>
  </si>
  <si>
    <t>小型水库移民扶助基金对应专项债务收入安排的支出</t>
  </si>
  <si>
    <t>四、节能环保支出</t>
  </si>
  <si>
    <t>可再生能源电价附加收入安排的支出</t>
  </si>
  <si>
    <t>五、城乡社区支出</t>
  </si>
  <si>
    <t>国有土地使用权出让收入安排的支出</t>
  </si>
  <si>
    <t>国有土地收益基金安排的支出</t>
  </si>
  <si>
    <t>农业土地开发资金安排的支出</t>
  </si>
  <si>
    <t>城市基础设施配套费安排的支出</t>
  </si>
  <si>
    <t>污水处理费安排的支出</t>
  </si>
  <si>
    <t>土地储备专项债券收入安排的支出</t>
  </si>
  <si>
    <t>棚户区改造专项债券收入安排的支出</t>
  </si>
  <si>
    <t>城市基础设施配套费对应专项债务收入安排的支出</t>
  </si>
  <si>
    <t>污水处理费对应专项债务收入安排的支出</t>
  </si>
  <si>
    <t>国有土地使用权出让收入对应专项债务收入安排的支出</t>
  </si>
  <si>
    <t>六、农林水支出</t>
  </si>
  <si>
    <t>大中型水库库区基金安排的支出</t>
  </si>
  <si>
    <t>国家重大水利工程建设基金安排的支出</t>
  </si>
  <si>
    <t>大中型水库库区基金对应专项债务收入安排的支出</t>
  </si>
  <si>
    <t>国家重大水利工程建设基金对应专项债务收入安排的支出</t>
  </si>
  <si>
    <t>七、交通运输支出</t>
  </si>
  <si>
    <t>车辆通行费安排的支出</t>
  </si>
  <si>
    <t>港口建设费安排的支出</t>
  </si>
  <si>
    <t>民航发展基金支出</t>
  </si>
  <si>
    <t>政府收费公路专项债券收入安排的支出</t>
  </si>
  <si>
    <t>车辆通行费对应专项债务收入安排的支出</t>
  </si>
  <si>
    <t>港口建设费对应专项债务收入安排的支出</t>
  </si>
  <si>
    <t>八、资源勘探工业信息等支出</t>
  </si>
  <si>
    <t>农网还贷资金支出</t>
  </si>
  <si>
    <t>九、其他支出</t>
  </si>
  <si>
    <t>其他政府性基金及对应专项债务收入安排的支出</t>
  </si>
  <si>
    <t>彩票发行销售机构业务费安排的支出</t>
  </si>
  <si>
    <t>彩票公益金安排的支出</t>
  </si>
  <si>
    <t>十、债务付息支出</t>
  </si>
  <si>
    <t>地方政府专项债务付息支出</t>
  </si>
  <si>
    <t>十一、债务发行费用支出</t>
  </si>
  <si>
    <t>地方政府专项债务发行费用支出</t>
  </si>
  <si>
    <t>政府性基金预算支出合计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</si>
</sst>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  <numFmt numFmtId="178" formatCode="0_);[Red]\(0\)"/>
    <numFmt numFmtId="179" formatCode="0_ "/>
    <numFmt numFmtId="180" formatCode="0.00_ "/>
  </numFmts>
  <fonts count="34">
    <font>
      <sz val="11"/>
      <color theme="1"/>
      <name val="宋体"/>
      <charset val="134"/>
      <scheme val="minor"/>
    </font>
    <font>
      <b/>
      <sz val="12"/>
      <name val="方正黑体简体"/>
      <charset val="134"/>
    </font>
    <font>
      <b/>
      <sz val="20"/>
      <name val="方正小标宋简体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name val="方正黑体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3" fillId="0" borderId="0"/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/>
  </cellStyleXfs>
  <cellXfs count="41">
    <xf numFmtId="0" fontId="0" fillId="0" borderId="0" xfId="0">
      <alignment vertical="center"/>
    </xf>
    <xf numFmtId="0" fontId="1" fillId="0" borderId="0" xfId="49" applyFont="1" applyFill="1" applyAlignment="1">
      <alignment horizontal="left" vertical="center"/>
    </xf>
    <xf numFmtId="176" fontId="2" fillId="0" borderId="0" xfId="50" applyNumberFormat="1" applyFont="1" applyFill="1" applyAlignment="1">
      <alignment horizontal="center" vertical="center"/>
    </xf>
    <xf numFmtId="176" fontId="3" fillId="0" borderId="0" xfId="50" applyNumberFormat="1" applyFont="1" applyFill="1" applyAlignment="1">
      <alignment horizontal="right" vertical="center"/>
    </xf>
    <xf numFmtId="176" fontId="4" fillId="0" borderId="0" xfId="50" applyNumberFormat="1" applyFont="1" applyFill="1" applyAlignment="1">
      <alignment vertical="center"/>
    </xf>
    <xf numFmtId="176" fontId="5" fillId="0" borderId="0" xfId="5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7" fillId="0" borderId="0" xfId="50" applyNumberFormat="1" applyFont="1" applyFill="1"/>
    <xf numFmtId="176" fontId="7" fillId="0" borderId="0" xfId="50" applyNumberFormat="1" applyFont="1" applyFill="1" applyAlignment="1">
      <alignment horizontal="center"/>
    </xf>
    <xf numFmtId="177" fontId="7" fillId="0" borderId="0" xfId="50" applyNumberFormat="1" applyFont="1" applyFill="1"/>
    <xf numFmtId="0" fontId="8" fillId="0" borderId="0" xfId="0" applyFont="1" applyFill="1" applyAlignment="1">
      <alignment vertical="center"/>
    </xf>
    <xf numFmtId="0" fontId="9" fillId="0" borderId="0" xfId="49" applyFont="1" applyFill="1" applyAlignment="1">
      <alignment horizontal="left" vertical="center"/>
    </xf>
    <xf numFmtId="0" fontId="9" fillId="0" borderId="0" xfId="49" applyFont="1" applyFill="1" applyAlignment="1">
      <alignment horizontal="center" vertical="center"/>
    </xf>
    <xf numFmtId="178" fontId="1" fillId="0" borderId="0" xfId="49" applyNumberFormat="1" applyFont="1" applyFill="1" applyAlignment="1">
      <alignment horizontal="left" vertical="center"/>
    </xf>
    <xf numFmtId="176" fontId="9" fillId="0" borderId="0" xfId="50" applyNumberFormat="1" applyFont="1" applyFill="1" applyAlignment="1">
      <alignment horizontal="left" vertical="center"/>
    </xf>
    <xf numFmtId="177" fontId="9" fillId="0" borderId="0" xfId="50" applyNumberFormat="1" applyFont="1" applyFill="1" applyAlignment="1">
      <alignment horizontal="left" vertical="center"/>
    </xf>
    <xf numFmtId="176" fontId="2" fillId="0" borderId="0" xfId="51" applyNumberFormat="1" applyFont="1" applyFill="1" applyAlignment="1">
      <alignment horizontal="center" vertical="center" wrapText="1"/>
    </xf>
    <xf numFmtId="176" fontId="2" fillId="0" borderId="0" xfId="51" applyNumberFormat="1" applyFont="1" applyFill="1" applyAlignment="1">
      <alignment horizontal="center" vertical="center"/>
    </xf>
    <xf numFmtId="177" fontId="2" fillId="0" borderId="0" xfId="50" applyNumberFormat="1" applyFont="1" applyFill="1" applyAlignment="1">
      <alignment horizontal="center" vertical="center"/>
    </xf>
    <xf numFmtId="176" fontId="3" fillId="0" borderId="0" xfId="50" applyNumberFormat="1" applyFont="1" applyFill="1" applyAlignment="1">
      <alignment horizontal="center" vertical="center"/>
    </xf>
    <xf numFmtId="177" fontId="3" fillId="0" borderId="0" xfId="50" applyNumberFormat="1" applyFont="1" applyFill="1" applyAlignment="1">
      <alignment horizontal="right" vertical="center"/>
    </xf>
    <xf numFmtId="0" fontId="4" fillId="0" borderId="1" xfId="50" applyFont="1" applyFill="1" applyBorder="1" applyAlignment="1">
      <alignment horizontal="center" vertical="center"/>
    </xf>
    <xf numFmtId="179" fontId="10" fillId="0" borderId="1" xfId="49" applyNumberFormat="1" applyFont="1" applyFill="1" applyBorder="1" applyAlignment="1">
      <alignment horizontal="center" vertical="center" wrapText="1"/>
    </xf>
    <xf numFmtId="179" fontId="10" fillId="0" borderId="1" xfId="52" applyNumberFormat="1" applyFont="1" applyFill="1" applyBorder="1" applyAlignment="1">
      <alignment horizontal="center" vertical="center" wrapText="1"/>
    </xf>
    <xf numFmtId="179" fontId="10" fillId="0" borderId="1" xfId="53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176" fontId="4" fillId="0" borderId="0" xfId="50" applyNumberFormat="1" applyFont="1" applyFill="1"/>
    <xf numFmtId="177" fontId="4" fillId="0" borderId="0" xfId="50" applyNumberFormat="1" applyFont="1" applyFill="1"/>
    <xf numFmtId="0" fontId="11" fillId="0" borderId="1" xfId="54" applyFont="1" applyFill="1" applyBorder="1" applyAlignment="1">
      <alignment horizontal="left" vertical="center"/>
    </xf>
    <xf numFmtId="176" fontId="4" fillId="0" borderId="1" xfId="54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176" fontId="5" fillId="0" borderId="0" xfId="50" applyNumberFormat="1" applyFont="1" applyFill="1"/>
    <xf numFmtId="177" fontId="5" fillId="0" borderId="0" xfId="50" applyNumberFormat="1" applyFont="1" applyFill="1"/>
    <xf numFmtId="0" fontId="12" fillId="0" borderId="1" xfId="0" applyFont="1" applyFill="1" applyBorder="1" applyAlignment="1">
      <alignment horizontal="left" vertical="center" indent="2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5" fillId="0" borderId="1" xfId="55" applyNumberFormat="1" applyFont="1" applyFill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/>
    </xf>
    <xf numFmtId="176" fontId="5" fillId="0" borderId="0" xfId="50" applyNumberFormat="1" applyFont="1" applyFill="1" applyAlignment="1">
      <alignment horizont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(陈诚修改稿)2006年全省及省级财政决算及07年预算执行情况表(A4 留底自用)" xfId="49"/>
    <cellStyle name="常规 10 4 3" xfId="50"/>
    <cellStyle name="常规_基金分析表(99.3)" xfId="51"/>
    <cellStyle name="常规_200704(第一稿）" xfId="52"/>
    <cellStyle name="常规_预算执行分析表（张玥调调整预算）" xfId="53"/>
    <cellStyle name="常规 2 4 2" xfId="54"/>
    <cellStyle name="常规 10 2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Y80"/>
  <sheetViews>
    <sheetView tabSelected="1" workbookViewId="0">
      <selection activeCell="C17" sqref="C17"/>
    </sheetView>
  </sheetViews>
  <sheetFormatPr defaultColWidth="9" defaultRowHeight="15.95" customHeight="1"/>
  <cols>
    <col min="1" max="1" width="57.5" style="7" customWidth="1"/>
    <col min="2" max="2" width="10.625" style="7" customWidth="1"/>
    <col min="3" max="3" width="10.625" style="8" customWidth="1"/>
    <col min="4" max="6" width="10.625" style="7" customWidth="1"/>
    <col min="7" max="7" width="11.875" style="7" customWidth="1"/>
    <col min="8" max="8" width="14.75" style="9" customWidth="1"/>
    <col min="9" max="259" width="9" style="7"/>
    <col min="260" max="16384" width="9" style="10"/>
  </cols>
  <sheetData>
    <row r="1" s="1" customFormat="1" ht="24" customHeight="1" spans="1:259">
      <c r="A1" s="11"/>
      <c r="B1" s="11"/>
      <c r="C1" s="12"/>
      <c r="D1" s="11"/>
      <c r="E1" s="11"/>
      <c r="F1" s="13"/>
      <c r="G1" s="14"/>
      <c r="H1" s="15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</row>
    <row r="2" s="2" customFormat="1" ht="29" customHeight="1" spans="1:8">
      <c r="A2" s="16" t="s">
        <v>0</v>
      </c>
      <c r="B2" s="16"/>
      <c r="C2" s="16"/>
      <c r="D2" s="16"/>
      <c r="E2" s="16"/>
      <c r="F2" s="17"/>
      <c r="H2" s="18"/>
    </row>
    <row r="3" s="3" customFormat="1" ht="27" customHeight="1" spans="3:8">
      <c r="C3" s="19"/>
      <c r="F3" s="3" t="s">
        <v>1</v>
      </c>
      <c r="H3" s="20"/>
    </row>
    <row r="4" s="4" customFormat="1" ht="30" customHeight="1" spans="1:259">
      <c r="A4" s="21" t="s">
        <v>2</v>
      </c>
      <c r="B4" s="22" t="s">
        <v>3</v>
      </c>
      <c r="C4" s="23" t="s">
        <v>4</v>
      </c>
      <c r="D4" s="24" t="s">
        <v>5</v>
      </c>
      <c r="E4" s="25" t="s">
        <v>6</v>
      </c>
      <c r="F4" s="25" t="s">
        <v>7</v>
      </c>
      <c r="G4" s="26"/>
      <c r="H4" s="27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</row>
    <row r="5" s="4" customFormat="1" ht="24" customHeight="1" spans="1:259">
      <c r="A5" s="28" t="s">
        <v>8</v>
      </c>
      <c r="B5" s="29"/>
      <c r="C5" s="29"/>
      <c r="D5" s="29"/>
      <c r="E5" s="30"/>
      <c r="F5" s="30"/>
      <c r="G5" s="31"/>
      <c r="H5" s="32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</row>
    <row r="6" s="4" customFormat="1" ht="24" customHeight="1" spans="1:259">
      <c r="A6" s="33" t="s">
        <v>9</v>
      </c>
      <c r="B6" s="34"/>
      <c r="C6" s="34"/>
      <c r="D6" s="34"/>
      <c r="E6" s="30"/>
      <c r="F6" s="30"/>
      <c r="G6" s="31"/>
      <c r="H6" s="32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</row>
    <row r="7" s="4" customFormat="1" ht="24" customHeight="1" spans="1:259">
      <c r="A7" s="28" t="s">
        <v>10</v>
      </c>
      <c r="B7" s="35">
        <f t="shared" ref="B7:F7" si="0">SUM(B8:B10)</f>
        <v>0</v>
      </c>
      <c r="C7" s="35">
        <f t="shared" si="0"/>
        <v>66</v>
      </c>
      <c r="D7" s="35">
        <f t="shared" si="0"/>
        <v>0</v>
      </c>
      <c r="E7" s="35">
        <f t="shared" si="0"/>
        <v>0</v>
      </c>
      <c r="F7" s="35">
        <f t="shared" si="0"/>
        <v>0</v>
      </c>
      <c r="G7" s="31"/>
      <c r="H7" s="32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  <c r="IX7" s="31"/>
      <c r="IY7" s="31"/>
    </row>
    <row r="8" s="4" customFormat="1" ht="24" customHeight="1" spans="1:259">
      <c r="A8" s="33" t="s">
        <v>11</v>
      </c>
      <c r="B8" s="34"/>
      <c r="C8" s="34">
        <v>66</v>
      </c>
      <c r="D8" s="34"/>
      <c r="E8" s="30"/>
      <c r="F8" s="30"/>
      <c r="G8" s="31"/>
      <c r="H8" s="32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  <c r="IX8" s="31"/>
      <c r="IY8" s="31"/>
    </row>
    <row r="9" s="4" customFormat="1" ht="24" customHeight="1" spans="1:259">
      <c r="A9" s="33" t="s">
        <v>12</v>
      </c>
      <c r="B9" s="34"/>
      <c r="C9" s="34"/>
      <c r="D9" s="34"/>
      <c r="E9" s="30"/>
      <c r="F9" s="30"/>
      <c r="G9" s="31"/>
      <c r="H9" s="32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  <c r="IW9" s="31"/>
      <c r="IX9" s="31"/>
      <c r="IY9" s="31"/>
    </row>
    <row r="10" s="4" customFormat="1" ht="24" customHeight="1" spans="1:259">
      <c r="A10" s="33" t="s">
        <v>13</v>
      </c>
      <c r="B10" s="29"/>
      <c r="C10" s="29"/>
      <c r="D10" s="29"/>
      <c r="E10" s="30"/>
      <c r="F10" s="30"/>
      <c r="G10" s="31"/>
      <c r="H10" s="32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  <c r="IW10" s="31"/>
      <c r="IX10" s="31"/>
      <c r="IY10" s="31"/>
    </row>
    <row r="11" s="4" customFormat="1" ht="24" customHeight="1" spans="1:259">
      <c r="A11" s="28" t="s">
        <v>14</v>
      </c>
      <c r="B11" s="35">
        <f>SUM(B12:B14)</f>
        <v>0</v>
      </c>
      <c r="C11" s="35">
        <f>SUM(C12:C14)</f>
        <v>402</v>
      </c>
      <c r="D11" s="35">
        <f>SUM(D12:D14)</f>
        <v>98</v>
      </c>
      <c r="E11" s="36">
        <f>D11/C11*100</f>
        <v>24.3781094527363</v>
      </c>
      <c r="F11" s="36">
        <v>26.9230769230769</v>
      </c>
      <c r="G11" s="31"/>
      <c r="H11" s="32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  <c r="IW11" s="31"/>
      <c r="IX11" s="31"/>
      <c r="IY11" s="31"/>
    </row>
    <row r="12" s="4" customFormat="1" ht="24" customHeight="1" spans="1:259">
      <c r="A12" s="33" t="s">
        <v>15</v>
      </c>
      <c r="B12" s="34"/>
      <c r="C12" s="34">
        <v>402</v>
      </c>
      <c r="D12" s="34">
        <v>98</v>
      </c>
      <c r="E12" s="30">
        <f>D12/C12*100</f>
        <v>24.3781094527363</v>
      </c>
      <c r="F12" s="30">
        <v>26.9230769230769</v>
      </c>
      <c r="G12" s="31"/>
      <c r="H12" s="32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  <c r="IW12" s="31"/>
      <c r="IX12" s="31"/>
      <c r="IY12" s="31"/>
    </row>
    <row r="13" s="5" customFormat="1" ht="24" customHeight="1" spans="1:259">
      <c r="A13" s="33" t="s">
        <v>16</v>
      </c>
      <c r="B13" s="34"/>
      <c r="C13" s="34"/>
      <c r="D13" s="34"/>
      <c r="E13" s="30"/>
      <c r="F13" s="30"/>
      <c r="G13" s="31"/>
      <c r="H13" s="32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  <c r="IW13" s="31"/>
      <c r="IX13" s="31"/>
      <c r="IY13" s="31"/>
    </row>
    <row r="14" s="5" customFormat="1" ht="24" customHeight="1" spans="1:259">
      <c r="A14" s="33" t="s">
        <v>17</v>
      </c>
      <c r="B14" s="34"/>
      <c r="C14" s="34"/>
      <c r="D14" s="34"/>
      <c r="E14" s="30"/>
      <c r="F14" s="30"/>
      <c r="G14" s="31"/>
      <c r="H14" s="32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  <c r="IW14" s="31"/>
      <c r="IX14" s="31"/>
      <c r="IY14" s="31"/>
    </row>
    <row r="15" s="5" customFormat="1" ht="24" customHeight="1" spans="1:259">
      <c r="A15" s="28" t="s">
        <v>18</v>
      </c>
      <c r="B15" s="34"/>
      <c r="C15" s="34"/>
      <c r="D15" s="34"/>
      <c r="E15" s="30"/>
      <c r="F15" s="30"/>
      <c r="G15" s="31"/>
      <c r="H15" s="32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  <c r="IW15" s="31"/>
      <c r="IX15" s="31"/>
      <c r="IY15" s="31"/>
    </row>
    <row r="16" s="5" customFormat="1" ht="24" customHeight="1" spans="1:259">
      <c r="A16" s="33" t="s">
        <v>19</v>
      </c>
      <c r="B16" s="34"/>
      <c r="C16" s="34"/>
      <c r="D16" s="34"/>
      <c r="E16" s="30"/>
      <c r="F16" s="30"/>
      <c r="G16" s="31"/>
      <c r="H16" s="32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  <c r="IW16" s="31"/>
      <c r="IX16" s="31"/>
      <c r="IY16" s="31"/>
    </row>
    <row r="17" s="5" customFormat="1" ht="24" customHeight="1" spans="1:259">
      <c r="A17" s="28" t="s">
        <v>20</v>
      </c>
      <c r="B17" s="35">
        <f>SUM(B18:B27)</f>
        <v>254081</v>
      </c>
      <c r="C17" s="35">
        <f>SUM(C18:C27)</f>
        <v>217181</v>
      </c>
      <c r="D17" s="35">
        <f>SUM(D18:D27)</f>
        <v>221210</v>
      </c>
      <c r="E17" s="36">
        <f t="shared" ref="E17:E19" si="1">D17/C17*100</f>
        <v>101.855134657267</v>
      </c>
      <c r="F17" s="36">
        <v>94.9370619766788</v>
      </c>
      <c r="G17" s="31"/>
      <c r="H17" s="32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  <c r="IW17" s="31"/>
      <c r="IX17" s="31"/>
      <c r="IY17" s="31"/>
    </row>
    <row r="18" s="5" customFormat="1" ht="24" customHeight="1" spans="1:259">
      <c r="A18" s="33" t="s">
        <v>21</v>
      </c>
      <c r="B18" s="34">
        <v>234631</v>
      </c>
      <c r="C18" s="37">
        <f>211109+4432+681+2000-4350-1698-4350-555</f>
        <v>207269</v>
      </c>
      <c r="D18" s="34">
        <v>218988</v>
      </c>
      <c r="E18" s="30">
        <f t="shared" si="1"/>
        <v>105.654005181672</v>
      </c>
      <c r="F18" s="30">
        <v>117.71776291741</v>
      </c>
      <c r="G18" s="31"/>
      <c r="H18" s="32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  <c r="IW18" s="31"/>
      <c r="IX18" s="31"/>
      <c r="IY18" s="31"/>
    </row>
    <row r="19" s="5" customFormat="1" ht="24" customHeight="1" spans="1:259">
      <c r="A19" s="33" t="s">
        <v>22</v>
      </c>
      <c r="B19" s="34">
        <v>15000</v>
      </c>
      <c r="C19" s="37">
        <f>7532+100</f>
        <v>7632</v>
      </c>
      <c r="D19" s="34">
        <v>31</v>
      </c>
      <c r="E19" s="30">
        <f t="shared" si="1"/>
        <v>0.406184486373166</v>
      </c>
      <c r="F19" s="30">
        <v>0.339316987740806</v>
      </c>
      <c r="G19" s="31"/>
      <c r="H19" s="32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  <c r="IW19" s="31"/>
      <c r="IX19" s="31"/>
      <c r="IY19" s="31"/>
    </row>
    <row r="20" s="5" customFormat="1" ht="24" customHeight="1" spans="1:259">
      <c r="A20" s="33" t="s">
        <v>23</v>
      </c>
      <c r="B20" s="34">
        <v>450</v>
      </c>
      <c r="C20" s="37">
        <v>280</v>
      </c>
      <c r="D20" s="34"/>
      <c r="E20" s="30"/>
      <c r="F20" s="30"/>
      <c r="G20" s="31"/>
      <c r="H20" s="32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  <c r="IW20" s="31"/>
      <c r="IX20" s="31"/>
      <c r="IY20" s="31"/>
    </row>
    <row r="21" s="5" customFormat="1" ht="24" customHeight="1" spans="1:259">
      <c r="A21" s="33" t="s">
        <v>24</v>
      </c>
      <c r="B21" s="34">
        <v>4000</v>
      </c>
      <c r="C21" s="37">
        <v>2000</v>
      </c>
      <c r="D21" s="34">
        <v>2191</v>
      </c>
      <c r="E21" s="30">
        <f>D21/C21*100</f>
        <v>109.55</v>
      </c>
      <c r="F21" s="30">
        <v>89.2828035859821</v>
      </c>
      <c r="G21" s="31"/>
      <c r="H21" s="32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  <c r="IW21" s="31"/>
      <c r="IX21" s="31"/>
      <c r="IY21" s="31"/>
    </row>
    <row r="22" s="5" customFormat="1" ht="24" customHeight="1" spans="1:259">
      <c r="A22" s="33" t="s">
        <v>25</v>
      </c>
      <c r="B22" s="34"/>
      <c r="C22" s="34"/>
      <c r="D22" s="34"/>
      <c r="E22" s="30"/>
      <c r="F22" s="30"/>
      <c r="G22" s="31"/>
      <c r="H22" s="32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  <c r="IW22" s="31"/>
      <c r="IX22" s="31"/>
      <c r="IY22" s="31"/>
    </row>
    <row r="23" s="5" customFormat="1" ht="24" customHeight="1" spans="1:259">
      <c r="A23" s="33" t="s">
        <v>26</v>
      </c>
      <c r="B23" s="34"/>
      <c r="C23" s="34"/>
      <c r="D23" s="34"/>
      <c r="E23" s="30"/>
      <c r="F23" s="30"/>
      <c r="G23" s="31"/>
      <c r="H23" s="32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  <c r="IW23" s="31"/>
      <c r="IX23" s="31"/>
      <c r="IY23" s="31"/>
    </row>
    <row r="24" s="5" customFormat="1" ht="24" customHeight="1" spans="1:259">
      <c r="A24" s="33" t="s">
        <v>27</v>
      </c>
      <c r="B24" s="34"/>
      <c r="C24" s="34"/>
      <c r="D24" s="34"/>
      <c r="E24" s="30"/>
      <c r="F24" s="30"/>
      <c r="G24" s="31"/>
      <c r="H24" s="32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  <c r="IW24" s="31"/>
      <c r="IX24" s="31"/>
      <c r="IY24" s="31"/>
    </row>
    <row r="25" s="5" customFormat="1" ht="24" customHeight="1" spans="1:259">
      <c r="A25" s="33" t="s">
        <v>28</v>
      </c>
      <c r="B25" s="34"/>
      <c r="C25" s="34"/>
      <c r="D25" s="34"/>
      <c r="E25" s="30"/>
      <c r="F25" s="30"/>
      <c r="G25" s="31"/>
      <c r="H25" s="32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  <c r="IW25" s="31"/>
      <c r="IX25" s="31"/>
      <c r="IY25" s="31"/>
    </row>
    <row r="26" s="5" customFormat="1" ht="24" customHeight="1" spans="1:259">
      <c r="A26" s="33" t="s">
        <v>29</v>
      </c>
      <c r="B26" s="34"/>
      <c r="C26" s="34"/>
      <c r="D26" s="34"/>
      <c r="E26" s="30"/>
      <c r="F26" s="30"/>
      <c r="G26" s="31"/>
      <c r="H26" s="32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  <c r="IV26" s="31"/>
      <c r="IW26" s="31"/>
      <c r="IX26" s="31"/>
      <c r="IY26" s="31"/>
    </row>
    <row r="27" s="5" customFormat="1" ht="24" customHeight="1" spans="1:259">
      <c r="A27" s="33" t="s">
        <v>30</v>
      </c>
      <c r="B27" s="34"/>
      <c r="C27" s="34"/>
      <c r="D27" s="34"/>
      <c r="E27" s="30"/>
      <c r="F27" s="30"/>
      <c r="G27" s="31"/>
      <c r="H27" s="32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  <c r="IW27" s="31"/>
      <c r="IX27" s="31"/>
      <c r="IY27" s="31"/>
    </row>
    <row r="28" s="5" customFormat="1" ht="24" customHeight="1" spans="1:259">
      <c r="A28" s="28" t="s">
        <v>31</v>
      </c>
      <c r="B28" s="35">
        <f>SUM(B29:B32)</f>
        <v>137</v>
      </c>
      <c r="C28" s="35">
        <f>SUM(C29:C32)</f>
        <v>555</v>
      </c>
      <c r="D28" s="35">
        <f>SUM(D29:D32)</f>
        <v>29</v>
      </c>
      <c r="E28" s="36">
        <f t="shared" ref="E28:E33" si="2">D28/C28*100</f>
        <v>5.22522522522523</v>
      </c>
      <c r="F28" s="36">
        <v>6.38766519823788</v>
      </c>
      <c r="G28" s="31"/>
      <c r="H28" s="32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  <c r="IW28" s="31"/>
      <c r="IX28" s="31"/>
      <c r="IY28" s="31"/>
    </row>
    <row r="29" s="5" customFormat="1" ht="24" customHeight="1" spans="1:259">
      <c r="A29" s="33" t="s">
        <v>32</v>
      </c>
      <c r="B29" s="34">
        <v>137</v>
      </c>
      <c r="C29" s="34">
        <v>555</v>
      </c>
      <c r="D29" s="34">
        <v>29</v>
      </c>
      <c r="E29" s="30">
        <f t="shared" si="2"/>
        <v>5.22522522522523</v>
      </c>
      <c r="F29" s="30">
        <v>7.12530712530713</v>
      </c>
      <c r="G29" s="31"/>
      <c r="H29" s="32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  <c r="IU29" s="31"/>
      <c r="IV29" s="31"/>
      <c r="IW29" s="31"/>
      <c r="IX29" s="31"/>
      <c r="IY29" s="31"/>
    </row>
    <row r="30" s="5" customFormat="1" ht="24" customHeight="1" spans="1:259">
      <c r="A30" s="33" t="s">
        <v>33</v>
      </c>
      <c r="B30" s="34"/>
      <c r="C30" s="34"/>
      <c r="D30" s="34"/>
      <c r="E30" s="30"/>
      <c r="F30" s="30"/>
      <c r="G30" s="31"/>
      <c r="H30" s="32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  <c r="IU30" s="31"/>
      <c r="IV30" s="31"/>
      <c r="IW30" s="31"/>
      <c r="IX30" s="31"/>
      <c r="IY30" s="31"/>
    </row>
    <row r="31" s="5" customFormat="1" ht="24" customHeight="1" spans="1:259">
      <c r="A31" s="33" t="s">
        <v>34</v>
      </c>
      <c r="B31" s="34"/>
      <c r="C31" s="34"/>
      <c r="D31" s="34"/>
      <c r="E31" s="30"/>
      <c r="F31" s="30"/>
      <c r="G31" s="31"/>
      <c r="H31" s="32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  <c r="IU31" s="31"/>
      <c r="IV31" s="31"/>
      <c r="IW31" s="31"/>
      <c r="IX31" s="31"/>
      <c r="IY31" s="31"/>
    </row>
    <row r="32" s="5" customFormat="1" ht="24" customHeight="1" spans="1:259">
      <c r="A32" s="33" t="s">
        <v>35</v>
      </c>
      <c r="B32" s="34"/>
      <c r="C32" s="34"/>
      <c r="D32" s="34"/>
      <c r="E32" s="30"/>
      <c r="F32" s="30"/>
      <c r="G32" s="31"/>
      <c r="H32" s="32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  <c r="IU32" s="31"/>
      <c r="IV32" s="31"/>
      <c r="IW32" s="31"/>
      <c r="IX32" s="31"/>
      <c r="IY32" s="31"/>
    </row>
    <row r="33" s="5" customFormat="1" ht="24" customHeight="1" spans="1:259">
      <c r="A33" s="28" t="s">
        <v>36</v>
      </c>
      <c r="B33" s="35">
        <f>SUM(B34:B39)</f>
        <v>0</v>
      </c>
      <c r="C33" s="35">
        <f>SUM(C34:C39)</f>
        <v>4350</v>
      </c>
      <c r="D33" s="35">
        <f>SUM(D34:D39)</f>
        <v>4350</v>
      </c>
      <c r="E33" s="36">
        <f t="shared" si="2"/>
        <v>100</v>
      </c>
      <c r="F33" s="30"/>
      <c r="G33" s="31"/>
      <c r="H33" s="32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  <c r="IU33" s="31"/>
      <c r="IV33" s="31"/>
      <c r="IW33" s="31"/>
      <c r="IX33" s="31"/>
      <c r="IY33" s="31"/>
    </row>
    <row r="34" s="5" customFormat="1" ht="24" customHeight="1" spans="1:259">
      <c r="A34" s="33" t="s">
        <v>37</v>
      </c>
      <c r="B34" s="34"/>
      <c r="C34" s="34"/>
      <c r="D34" s="34"/>
      <c r="E34" s="30"/>
      <c r="F34" s="30"/>
      <c r="G34" s="31"/>
      <c r="H34" s="32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  <c r="IU34" s="31"/>
      <c r="IV34" s="31"/>
      <c r="IW34" s="31"/>
      <c r="IX34" s="31"/>
      <c r="IY34" s="31"/>
    </row>
    <row r="35" s="5" customFormat="1" ht="24" customHeight="1" spans="1:259">
      <c r="A35" s="33" t="s">
        <v>38</v>
      </c>
      <c r="B35" s="34"/>
      <c r="C35" s="34"/>
      <c r="D35" s="34"/>
      <c r="E35" s="30"/>
      <c r="F35" s="30"/>
      <c r="G35" s="31"/>
      <c r="H35" s="32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  <c r="IU35" s="31"/>
      <c r="IV35" s="31"/>
      <c r="IW35" s="31"/>
      <c r="IX35" s="31"/>
      <c r="IY35" s="31"/>
    </row>
    <row r="36" s="5" customFormat="1" ht="24" customHeight="1" spans="1:259">
      <c r="A36" s="33" t="s">
        <v>39</v>
      </c>
      <c r="B36" s="34"/>
      <c r="C36" s="34"/>
      <c r="D36" s="34"/>
      <c r="E36" s="30"/>
      <c r="F36" s="30"/>
      <c r="G36" s="31"/>
      <c r="H36" s="32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  <c r="IU36" s="31"/>
      <c r="IV36" s="31"/>
      <c r="IW36" s="31"/>
      <c r="IX36" s="31"/>
      <c r="IY36" s="31"/>
    </row>
    <row r="37" s="5" customFormat="1" ht="24" customHeight="1" spans="1:259">
      <c r="A37" s="33" t="s">
        <v>40</v>
      </c>
      <c r="B37" s="34"/>
      <c r="C37" s="34">
        <v>4350</v>
      </c>
      <c r="D37" s="34">
        <v>4350</v>
      </c>
      <c r="E37" s="30">
        <f>D37/C37*100</f>
        <v>100</v>
      </c>
      <c r="F37" s="30"/>
      <c r="G37" s="31"/>
      <c r="H37" s="32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  <c r="IU37" s="31"/>
      <c r="IV37" s="31"/>
      <c r="IW37" s="31"/>
      <c r="IX37" s="31"/>
      <c r="IY37" s="31"/>
    </row>
    <row r="38" s="5" customFormat="1" ht="24" customHeight="1" spans="1:259">
      <c r="A38" s="33" t="s">
        <v>41</v>
      </c>
      <c r="B38" s="34"/>
      <c r="C38" s="34"/>
      <c r="D38" s="34"/>
      <c r="E38" s="30"/>
      <c r="F38" s="30"/>
      <c r="G38" s="31"/>
      <c r="H38" s="32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  <c r="IU38" s="31"/>
      <c r="IV38" s="31"/>
      <c r="IW38" s="31"/>
      <c r="IX38" s="31"/>
      <c r="IY38" s="31"/>
    </row>
    <row r="39" s="5" customFormat="1" ht="24" customHeight="1" spans="1:259">
      <c r="A39" s="33" t="s">
        <v>42</v>
      </c>
      <c r="B39" s="34"/>
      <c r="C39" s="34"/>
      <c r="D39" s="34"/>
      <c r="E39" s="30"/>
      <c r="F39" s="30"/>
      <c r="G39" s="31"/>
      <c r="H39" s="32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  <c r="IU39" s="31"/>
      <c r="IV39" s="31"/>
      <c r="IW39" s="31"/>
      <c r="IX39" s="31"/>
      <c r="IY39" s="31"/>
    </row>
    <row r="40" s="5" customFormat="1" ht="24" customHeight="1" spans="1:259">
      <c r="A40" s="28" t="s">
        <v>43</v>
      </c>
      <c r="B40" s="34"/>
      <c r="C40" s="34"/>
      <c r="D40" s="34"/>
      <c r="E40" s="30"/>
      <c r="F40" s="30"/>
      <c r="G40" s="31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  <c r="IL40" s="31"/>
      <c r="IM40" s="31"/>
      <c r="IN40" s="31"/>
      <c r="IO40" s="31"/>
      <c r="IP40" s="31"/>
      <c r="IQ40" s="31"/>
      <c r="IR40" s="31"/>
      <c r="IS40" s="31"/>
      <c r="IT40" s="31"/>
      <c r="IU40" s="31"/>
      <c r="IV40" s="31"/>
      <c r="IW40" s="31"/>
      <c r="IX40" s="31"/>
      <c r="IY40" s="31"/>
    </row>
    <row r="41" s="5" customFormat="1" ht="24" customHeight="1" spans="1:259">
      <c r="A41" s="33" t="s">
        <v>44</v>
      </c>
      <c r="B41" s="34"/>
      <c r="C41" s="34"/>
      <c r="D41" s="34"/>
      <c r="E41" s="30"/>
      <c r="F41" s="30"/>
      <c r="G41" s="31"/>
      <c r="H41" s="32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  <c r="IR41" s="31"/>
      <c r="IS41" s="31"/>
      <c r="IT41" s="31"/>
      <c r="IU41" s="31"/>
      <c r="IV41" s="31"/>
      <c r="IW41" s="31"/>
      <c r="IX41" s="31"/>
      <c r="IY41" s="31"/>
    </row>
    <row r="42" s="5" customFormat="1" ht="24" customHeight="1" spans="1:259">
      <c r="A42" s="28" t="s">
        <v>45</v>
      </c>
      <c r="B42" s="35">
        <f>SUM(B43:B45)</f>
        <v>744</v>
      </c>
      <c r="C42" s="35">
        <f>SUM(C43:C45)</f>
        <v>167686</v>
      </c>
      <c r="D42" s="35">
        <f>SUM(D43:D45)</f>
        <v>161326</v>
      </c>
      <c r="E42" s="36">
        <f t="shared" ref="E42:E49" si="3">D42/C42*100</f>
        <v>96.2071967844662</v>
      </c>
      <c r="F42" s="36">
        <v>98.6775787825406</v>
      </c>
      <c r="G42" s="31"/>
      <c r="H42" s="32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  <c r="IL42" s="31"/>
      <c r="IM42" s="31"/>
      <c r="IN42" s="31"/>
      <c r="IO42" s="31"/>
      <c r="IP42" s="31"/>
      <c r="IQ42" s="31"/>
      <c r="IR42" s="31"/>
      <c r="IS42" s="31"/>
      <c r="IT42" s="31"/>
      <c r="IU42" s="31"/>
      <c r="IV42" s="31"/>
      <c r="IW42" s="31"/>
      <c r="IX42" s="31"/>
      <c r="IY42" s="31"/>
    </row>
    <row r="43" s="5" customFormat="1" ht="24" customHeight="1" spans="1:259">
      <c r="A43" s="33" t="s">
        <v>46</v>
      </c>
      <c r="B43" s="34"/>
      <c r="C43" s="34">
        <v>165000</v>
      </c>
      <c r="D43" s="34">
        <v>160650</v>
      </c>
      <c r="E43" s="30">
        <f t="shared" si="3"/>
        <v>97.3636363636364</v>
      </c>
      <c r="F43" s="30">
        <v>100.093457943925</v>
      </c>
      <c r="G43" s="31"/>
      <c r="H43" s="32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  <c r="IL43" s="31"/>
      <c r="IM43" s="31"/>
      <c r="IN43" s="31"/>
      <c r="IO43" s="31"/>
      <c r="IP43" s="31"/>
      <c r="IQ43" s="31"/>
      <c r="IR43" s="31"/>
      <c r="IS43" s="31"/>
      <c r="IT43" s="31"/>
      <c r="IU43" s="31"/>
      <c r="IV43" s="31"/>
      <c r="IW43" s="31"/>
      <c r="IX43" s="31"/>
      <c r="IY43" s="31"/>
    </row>
    <row r="44" s="5" customFormat="1" ht="24" customHeight="1" spans="1:259">
      <c r="A44" s="33" t="s">
        <v>47</v>
      </c>
      <c r="B44" s="34"/>
      <c r="C44" s="34"/>
      <c r="D44" s="34"/>
      <c r="E44" s="30"/>
      <c r="F44" s="30"/>
      <c r="G44" s="31"/>
      <c r="H44" s="32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  <c r="IL44" s="31"/>
      <c r="IM44" s="31"/>
      <c r="IN44" s="31"/>
      <c r="IO44" s="31"/>
      <c r="IP44" s="31"/>
      <c r="IQ44" s="31"/>
      <c r="IR44" s="31"/>
      <c r="IS44" s="31"/>
      <c r="IT44" s="31"/>
      <c r="IU44" s="31"/>
      <c r="IV44" s="31"/>
      <c r="IW44" s="31"/>
      <c r="IX44" s="31"/>
      <c r="IY44" s="31"/>
    </row>
    <row r="45" s="5" customFormat="1" ht="24" customHeight="1" spans="1:259">
      <c r="A45" s="33" t="s">
        <v>48</v>
      </c>
      <c r="B45" s="34">
        <v>744</v>
      </c>
      <c r="C45" s="34">
        <v>2686</v>
      </c>
      <c r="D45" s="34">
        <v>676</v>
      </c>
      <c r="E45" s="30">
        <f t="shared" si="3"/>
        <v>25.1675353685778</v>
      </c>
      <c r="F45" s="30">
        <v>22.623828647925</v>
      </c>
      <c r="G45" s="31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  <c r="IH45" s="31"/>
      <c r="II45" s="31"/>
      <c r="IJ45" s="31"/>
      <c r="IK45" s="31"/>
      <c r="IL45" s="31"/>
      <c r="IM45" s="31"/>
      <c r="IN45" s="31"/>
      <c r="IO45" s="31"/>
      <c r="IP45" s="31"/>
      <c r="IQ45" s="31"/>
      <c r="IR45" s="31"/>
      <c r="IS45" s="31"/>
      <c r="IT45" s="31"/>
      <c r="IU45" s="31"/>
      <c r="IV45" s="31"/>
      <c r="IW45" s="31"/>
      <c r="IX45" s="31"/>
      <c r="IY45" s="31"/>
    </row>
    <row r="46" s="5" customFormat="1" ht="24" customHeight="1" spans="1:259">
      <c r="A46" s="28" t="s">
        <v>49</v>
      </c>
      <c r="B46" s="35">
        <f>B47</f>
        <v>25679</v>
      </c>
      <c r="C46" s="35">
        <f>C47</f>
        <v>21078</v>
      </c>
      <c r="D46" s="35">
        <f>D47</f>
        <v>20966</v>
      </c>
      <c r="E46" s="36">
        <f t="shared" si="3"/>
        <v>99.4686402884524</v>
      </c>
      <c r="F46" s="36">
        <v>129.603758422452</v>
      </c>
      <c r="G46" s="31"/>
      <c r="H46" s="32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  <c r="IH46" s="31"/>
      <c r="II46" s="31"/>
      <c r="IJ46" s="31"/>
      <c r="IK46" s="31"/>
      <c r="IL46" s="31"/>
      <c r="IM46" s="31"/>
      <c r="IN46" s="31"/>
      <c r="IO46" s="31"/>
      <c r="IP46" s="31"/>
      <c r="IQ46" s="31"/>
      <c r="IR46" s="31"/>
      <c r="IS46" s="31"/>
      <c r="IT46" s="31"/>
      <c r="IU46" s="31"/>
      <c r="IV46" s="31"/>
      <c r="IW46" s="31"/>
      <c r="IX46" s="31"/>
      <c r="IY46" s="31"/>
    </row>
    <row r="47" s="5" customFormat="1" ht="24" customHeight="1" spans="1:259">
      <c r="A47" s="33" t="s">
        <v>50</v>
      </c>
      <c r="B47" s="34">
        <v>25679</v>
      </c>
      <c r="C47" s="34">
        <v>21078</v>
      </c>
      <c r="D47" s="34">
        <v>20966</v>
      </c>
      <c r="E47" s="30">
        <f t="shared" si="3"/>
        <v>99.4686402884524</v>
      </c>
      <c r="F47" s="30">
        <v>129.603758422452</v>
      </c>
      <c r="G47" s="31"/>
      <c r="H47" s="32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  <c r="IL47" s="31"/>
      <c r="IM47" s="31"/>
      <c r="IN47" s="31"/>
      <c r="IO47" s="31"/>
      <c r="IP47" s="31"/>
      <c r="IQ47" s="31"/>
      <c r="IR47" s="31"/>
      <c r="IS47" s="31"/>
      <c r="IT47" s="31"/>
      <c r="IU47" s="31"/>
      <c r="IV47" s="31"/>
      <c r="IW47" s="31"/>
      <c r="IX47" s="31"/>
      <c r="IY47" s="31"/>
    </row>
    <row r="48" s="5" customFormat="1" ht="24" customHeight="1" spans="1:259">
      <c r="A48" s="28" t="s">
        <v>51</v>
      </c>
      <c r="B48" s="35">
        <f>B49</f>
        <v>187</v>
      </c>
      <c r="C48" s="35">
        <f>C49</f>
        <v>187</v>
      </c>
      <c r="D48" s="35">
        <f>D49</f>
        <v>143</v>
      </c>
      <c r="E48" s="36">
        <f t="shared" si="3"/>
        <v>76.4705882352941</v>
      </c>
      <c r="F48" s="36">
        <v>88.8198757763975</v>
      </c>
      <c r="G48" s="31"/>
      <c r="H48" s="32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  <c r="IL48" s="31"/>
      <c r="IM48" s="31"/>
      <c r="IN48" s="31"/>
      <c r="IO48" s="31"/>
      <c r="IP48" s="31"/>
      <c r="IQ48" s="31"/>
      <c r="IR48" s="31"/>
      <c r="IS48" s="31"/>
      <c r="IT48" s="31"/>
      <c r="IU48" s="31"/>
      <c r="IV48" s="31"/>
      <c r="IW48" s="31"/>
      <c r="IX48" s="31"/>
      <c r="IY48" s="31"/>
    </row>
    <row r="49" s="4" customFormat="1" ht="24" customHeight="1" spans="1:259">
      <c r="A49" s="33" t="s">
        <v>52</v>
      </c>
      <c r="B49" s="34">
        <v>187</v>
      </c>
      <c r="C49" s="34">
        <v>187</v>
      </c>
      <c r="D49" s="34">
        <v>143</v>
      </c>
      <c r="E49" s="30">
        <f t="shared" si="3"/>
        <v>76.4705882352941</v>
      </c>
      <c r="F49" s="30">
        <v>88.8198757763975</v>
      </c>
      <c r="G49" s="31"/>
      <c r="H49" s="32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  <c r="IG49" s="31"/>
      <c r="IH49" s="31"/>
      <c r="II49" s="31"/>
      <c r="IJ49" s="31"/>
      <c r="IK49" s="31"/>
      <c r="IL49" s="31"/>
      <c r="IM49" s="31"/>
      <c r="IN49" s="31"/>
      <c r="IO49" s="31"/>
      <c r="IP49" s="31"/>
      <c r="IQ49" s="31"/>
      <c r="IR49" s="31"/>
      <c r="IS49" s="31"/>
      <c r="IT49" s="31"/>
      <c r="IU49" s="31"/>
      <c r="IV49" s="31"/>
      <c r="IW49" s="31"/>
      <c r="IX49" s="31"/>
      <c r="IY49" s="31"/>
    </row>
    <row r="50" s="5" customFormat="1" ht="24" customHeight="1" spans="1:259">
      <c r="A50" s="33"/>
      <c r="B50" s="38"/>
      <c r="C50" s="38"/>
      <c r="D50" s="38"/>
      <c r="E50" s="30"/>
      <c r="F50" s="30"/>
      <c r="G50" s="31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GZ50" s="31"/>
      <c r="HA50" s="31"/>
      <c r="HB50" s="31"/>
      <c r="HC50" s="31"/>
      <c r="HD50" s="31"/>
      <c r="HE50" s="31"/>
      <c r="HF50" s="31"/>
      <c r="HG50" s="31"/>
      <c r="HH50" s="31"/>
      <c r="HI50" s="31"/>
      <c r="HJ50" s="31"/>
      <c r="HK50" s="31"/>
      <c r="HL50" s="31"/>
      <c r="HM50" s="31"/>
      <c r="HN50" s="31"/>
      <c r="HO50" s="31"/>
      <c r="HP50" s="31"/>
      <c r="HQ50" s="31"/>
      <c r="HR50" s="31"/>
      <c r="HS50" s="31"/>
      <c r="HT50" s="31"/>
      <c r="HU50" s="31"/>
      <c r="HV50" s="31"/>
      <c r="HW50" s="31"/>
      <c r="HX50" s="31"/>
      <c r="HY50" s="31"/>
      <c r="HZ50" s="31"/>
      <c r="IA50" s="31"/>
      <c r="IB50" s="31"/>
      <c r="IC50" s="31"/>
      <c r="ID50" s="31"/>
      <c r="IE50" s="31"/>
      <c r="IF50" s="31"/>
      <c r="IG50" s="31"/>
      <c r="IH50" s="31"/>
      <c r="II50" s="31"/>
      <c r="IJ50" s="31"/>
      <c r="IK50" s="31"/>
      <c r="IL50" s="31"/>
      <c r="IM50" s="31"/>
      <c r="IN50" s="31"/>
      <c r="IO50" s="31"/>
      <c r="IP50" s="31"/>
      <c r="IQ50" s="31"/>
      <c r="IR50" s="31"/>
      <c r="IS50" s="31"/>
      <c r="IT50" s="31"/>
      <c r="IU50" s="31"/>
      <c r="IV50" s="31"/>
      <c r="IW50" s="31"/>
      <c r="IX50" s="31"/>
      <c r="IY50" s="31"/>
    </row>
    <row r="51" s="5" customFormat="1" ht="24" customHeight="1" spans="1:259">
      <c r="A51" s="21" t="s">
        <v>53</v>
      </c>
      <c r="B51" s="39">
        <f>B48+B46+B42+B40+B33+B28+B17+B15+B11+B7+B5</f>
        <v>280828</v>
      </c>
      <c r="C51" s="39">
        <f>C48+C46+C42+C40+C33+C28+C17+C15+C11+C7+C5</f>
        <v>411505</v>
      </c>
      <c r="D51" s="39">
        <f>D48+D46+D42+D40+D33+D28+D17+D15+D11+D7+D5</f>
        <v>408122</v>
      </c>
      <c r="E51" s="36">
        <f>D51/C51*100</f>
        <v>99.1778957728339</v>
      </c>
      <c r="F51" s="36">
        <v>98.6633659775995</v>
      </c>
      <c r="G51" s="31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31"/>
      <c r="HB51" s="31"/>
      <c r="HC51" s="31"/>
      <c r="HD51" s="31"/>
      <c r="HE51" s="31"/>
      <c r="HF51" s="31"/>
      <c r="HG51" s="31"/>
      <c r="HH51" s="31"/>
      <c r="HI51" s="31"/>
      <c r="HJ51" s="31"/>
      <c r="HK51" s="31"/>
      <c r="HL51" s="31"/>
      <c r="HM51" s="31"/>
      <c r="HN51" s="31"/>
      <c r="HO51" s="31"/>
      <c r="HP51" s="31"/>
      <c r="HQ51" s="31"/>
      <c r="HR51" s="31"/>
      <c r="HS51" s="31"/>
      <c r="HT51" s="31"/>
      <c r="HU51" s="31"/>
      <c r="HV51" s="31"/>
      <c r="HW51" s="31"/>
      <c r="HX51" s="31"/>
      <c r="HY51" s="31"/>
      <c r="HZ51" s="31"/>
      <c r="IA51" s="31"/>
      <c r="IB51" s="31"/>
      <c r="IC51" s="31"/>
      <c r="ID51" s="31"/>
      <c r="IE51" s="31"/>
      <c r="IF51" s="31"/>
      <c r="IG51" s="31"/>
      <c r="IH51" s="31"/>
      <c r="II51" s="31"/>
      <c r="IJ51" s="31"/>
      <c r="IK51" s="31"/>
      <c r="IL51" s="31"/>
      <c r="IM51" s="31"/>
      <c r="IN51" s="31"/>
      <c r="IO51" s="31"/>
      <c r="IP51" s="31"/>
      <c r="IQ51" s="31"/>
      <c r="IR51" s="31"/>
      <c r="IS51" s="31"/>
      <c r="IT51" s="31"/>
      <c r="IU51" s="31"/>
      <c r="IV51" s="31"/>
      <c r="IW51" s="31"/>
      <c r="IX51" s="31"/>
      <c r="IY51" s="31"/>
    </row>
    <row r="52" s="6" customFormat="1" ht="24" customHeight="1" spans="1:259">
      <c r="A52" s="31"/>
      <c r="B52" s="31"/>
      <c r="C52" s="40"/>
      <c r="D52" s="31"/>
      <c r="E52" s="31"/>
      <c r="F52" s="31"/>
      <c r="G52" s="31"/>
      <c r="H52" s="32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  <c r="GX52" s="31"/>
      <c r="GY52" s="31"/>
      <c r="GZ52" s="31"/>
      <c r="HA52" s="31"/>
      <c r="HB52" s="31"/>
      <c r="HC52" s="31"/>
      <c r="HD52" s="31"/>
      <c r="HE52" s="31"/>
      <c r="HF52" s="31"/>
      <c r="HG52" s="31"/>
      <c r="HH52" s="31"/>
      <c r="HI52" s="31"/>
      <c r="HJ52" s="31"/>
      <c r="HK52" s="31"/>
      <c r="HL52" s="31"/>
      <c r="HM52" s="31"/>
      <c r="HN52" s="31"/>
      <c r="HO52" s="31"/>
      <c r="HP52" s="31"/>
      <c r="HQ52" s="31"/>
      <c r="HR52" s="31"/>
      <c r="HS52" s="31"/>
      <c r="HT52" s="31"/>
      <c r="HU52" s="31"/>
      <c r="HV52" s="31"/>
      <c r="HW52" s="31"/>
      <c r="HX52" s="31"/>
      <c r="HY52" s="31"/>
      <c r="HZ52" s="31"/>
      <c r="IA52" s="31"/>
      <c r="IB52" s="3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31"/>
      <c r="IS52" s="31"/>
      <c r="IT52" s="31"/>
      <c r="IU52" s="31"/>
      <c r="IV52" s="31"/>
      <c r="IW52" s="31"/>
      <c r="IX52" s="31"/>
      <c r="IY52" s="31"/>
    </row>
    <row r="53" s="6" customFormat="1" ht="24" customHeight="1" spans="1:259">
      <c r="A53" s="31"/>
      <c r="B53" s="31"/>
      <c r="C53" s="40"/>
      <c r="D53" s="31"/>
      <c r="E53" s="31"/>
      <c r="F53" s="31"/>
      <c r="G53" s="31"/>
      <c r="H53" s="32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31"/>
      <c r="IS53" s="31"/>
      <c r="IT53" s="31"/>
      <c r="IU53" s="31"/>
      <c r="IV53" s="31"/>
      <c r="IW53" s="31"/>
      <c r="IX53" s="31"/>
      <c r="IY53" s="31"/>
    </row>
    <row r="54" s="6" customFormat="1" ht="24" customHeight="1" spans="1:259">
      <c r="A54" s="31"/>
      <c r="B54" s="31"/>
      <c r="C54" s="40"/>
      <c r="D54" s="31"/>
      <c r="E54" s="31"/>
      <c r="F54" s="31"/>
      <c r="G54" s="31"/>
      <c r="H54" s="32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31"/>
      <c r="FZ54" s="31"/>
      <c r="GA54" s="31"/>
      <c r="GB54" s="31"/>
      <c r="GC54" s="31"/>
      <c r="GD54" s="31"/>
      <c r="GE54" s="31"/>
      <c r="GF54" s="31"/>
      <c r="GG54" s="31"/>
      <c r="GH54" s="31"/>
      <c r="GI54" s="31"/>
      <c r="GJ54" s="31"/>
      <c r="GK54" s="31"/>
      <c r="GL54" s="31"/>
      <c r="GM54" s="31"/>
      <c r="GN54" s="31"/>
      <c r="GO54" s="31"/>
      <c r="GP54" s="31"/>
      <c r="GQ54" s="31"/>
      <c r="GR54" s="31"/>
      <c r="GS54" s="31"/>
      <c r="GT54" s="31"/>
      <c r="GU54" s="31"/>
      <c r="GV54" s="31"/>
      <c r="GW54" s="31"/>
      <c r="GX54" s="31"/>
      <c r="GY54" s="31"/>
      <c r="GZ54" s="31"/>
      <c r="HA54" s="31"/>
      <c r="HB54" s="31"/>
      <c r="HC54" s="31"/>
      <c r="HD54" s="31"/>
      <c r="HE54" s="31"/>
      <c r="HF54" s="31"/>
      <c r="HG54" s="31"/>
      <c r="HH54" s="31"/>
      <c r="HI54" s="31"/>
      <c r="HJ54" s="31"/>
      <c r="HK54" s="31"/>
      <c r="HL54" s="31"/>
      <c r="HM54" s="31"/>
      <c r="HN54" s="31"/>
      <c r="HO54" s="31"/>
      <c r="HP54" s="31"/>
      <c r="HQ54" s="31"/>
      <c r="HR54" s="31"/>
      <c r="HS54" s="31"/>
      <c r="HT54" s="31"/>
      <c r="HU54" s="31"/>
      <c r="HV54" s="31"/>
      <c r="HW54" s="31"/>
      <c r="HX54" s="31"/>
      <c r="HY54" s="31"/>
      <c r="HZ54" s="31"/>
      <c r="IA54" s="31"/>
      <c r="IB54" s="31"/>
      <c r="IC54" s="31"/>
      <c r="ID54" s="31"/>
      <c r="IE54" s="31"/>
      <c r="IF54" s="31"/>
      <c r="IG54" s="31"/>
      <c r="IH54" s="31"/>
      <c r="II54" s="31"/>
      <c r="IJ54" s="31"/>
      <c r="IK54" s="31"/>
      <c r="IL54" s="31"/>
      <c r="IM54" s="31"/>
      <c r="IN54" s="31"/>
      <c r="IO54" s="31"/>
      <c r="IP54" s="31"/>
      <c r="IQ54" s="31"/>
      <c r="IR54" s="31"/>
      <c r="IS54" s="31"/>
      <c r="IT54" s="31"/>
      <c r="IU54" s="31"/>
      <c r="IV54" s="31"/>
      <c r="IW54" s="31"/>
      <c r="IX54" s="31"/>
      <c r="IY54" s="31"/>
    </row>
    <row r="55" s="6" customFormat="1" ht="24" customHeight="1" spans="1:259">
      <c r="A55" s="31"/>
      <c r="B55" s="31"/>
      <c r="C55" s="40"/>
      <c r="D55" s="31"/>
      <c r="E55" s="31"/>
      <c r="F55" s="31"/>
      <c r="G55" s="31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31"/>
      <c r="EU55" s="31"/>
      <c r="EV55" s="31"/>
      <c r="EW55" s="31"/>
      <c r="EX55" s="31"/>
      <c r="EY55" s="31"/>
      <c r="EZ55" s="31"/>
      <c r="FA55" s="31"/>
      <c r="FB55" s="31"/>
      <c r="FC55" s="31"/>
      <c r="FD55" s="31"/>
      <c r="FE55" s="31"/>
      <c r="FF55" s="31"/>
      <c r="FG55" s="31"/>
      <c r="FH55" s="31"/>
      <c r="FI55" s="31"/>
      <c r="FJ55" s="31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31"/>
      <c r="FV55" s="31"/>
      <c r="FW55" s="31"/>
      <c r="FX55" s="31"/>
      <c r="FY55" s="31"/>
      <c r="FZ55" s="31"/>
      <c r="GA55" s="31"/>
      <c r="GB55" s="31"/>
      <c r="GC55" s="31"/>
      <c r="GD55" s="31"/>
      <c r="GE55" s="31"/>
      <c r="GF55" s="31"/>
      <c r="GG55" s="31"/>
      <c r="GH55" s="31"/>
      <c r="GI55" s="31"/>
      <c r="GJ55" s="31"/>
      <c r="GK55" s="31"/>
      <c r="GL55" s="31"/>
      <c r="GM55" s="31"/>
      <c r="GN55" s="31"/>
      <c r="GO55" s="31"/>
      <c r="GP55" s="31"/>
      <c r="GQ55" s="31"/>
      <c r="GR55" s="31"/>
      <c r="GS55" s="31"/>
      <c r="GT55" s="31"/>
      <c r="GU55" s="31"/>
      <c r="GV55" s="31"/>
      <c r="GW55" s="31"/>
      <c r="GX55" s="31"/>
      <c r="GY55" s="31"/>
      <c r="GZ55" s="31"/>
      <c r="HA55" s="31"/>
      <c r="HB55" s="31"/>
      <c r="HC55" s="31"/>
      <c r="HD55" s="31"/>
      <c r="HE55" s="31"/>
      <c r="HF55" s="31"/>
      <c r="HG55" s="31"/>
      <c r="HH55" s="31"/>
      <c r="HI55" s="31"/>
      <c r="HJ55" s="31"/>
      <c r="HK55" s="31"/>
      <c r="HL55" s="31"/>
      <c r="HM55" s="31"/>
      <c r="HN55" s="31"/>
      <c r="HO55" s="31"/>
      <c r="HP55" s="31"/>
      <c r="HQ55" s="31"/>
      <c r="HR55" s="31"/>
      <c r="HS55" s="31"/>
      <c r="HT55" s="31"/>
      <c r="HU55" s="31"/>
      <c r="HV55" s="31"/>
      <c r="HW55" s="31"/>
      <c r="HX55" s="31"/>
      <c r="HY55" s="31"/>
      <c r="HZ55" s="31"/>
      <c r="IA55" s="31"/>
      <c r="IB55" s="31"/>
      <c r="IC55" s="31"/>
      <c r="ID55" s="31"/>
      <c r="IE55" s="31"/>
      <c r="IF55" s="31"/>
      <c r="IG55" s="31"/>
      <c r="IH55" s="31"/>
      <c r="II55" s="31"/>
      <c r="IJ55" s="31"/>
      <c r="IK55" s="31"/>
      <c r="IL55" s="31"/>
      <c r="IM55" s="31"/>
      <c r="IN55" s="31"/>
      <c r="IO55" s="31"/>
      <c r="IP55" s="31"/>
      <c r="IQ55" s="31"/>
      <c r="IR55" s="31"/>
      <c r="IS55" s="31"/>
      <c r="IT55" s="31"/>
      <c r="IU55" s="31"/>
      <c r="IV55" s="31"/>
      <c r="IW55" s="31"/>
      <c r="IX55" s="31"/>
      <c r="IY55" s="31"/>
    </row>
    <row r="56" s="6" customFormat="1" ht="24" customHeight="1" spans="1:259">
      <c r="A56" s="31"/>
      <c r="B56" s="31"/>
      <c r="C56" s="40"/>
      <c r="D56" s="31"/>
      <c r="E56" s="31"/>
      <c r="F56" s="31"/>
      <c r="G56" s="31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31"/>
      <c r="GV56" s="31"/>
      <c r="GW56" s="31"/>
      <c r="GX56" s="31"/>
      <c r="GY56" s="31"/>
      <c r="GZ56" s="31"/>
      <c r="HA56" s="31"/>
      <c r="HB56" s="31"/>
      <c r="HC56" s="31"/>
      <c r="HD56" s="31"/>
      <c r="HE56" s="31"/>
      <c r="HF56" s="31"/>
      <c r="HG56" s="31"/>
      <c r="HH56" s="31"/>
      <c r="HI56" s="31"/>
      <c r="HJ56" s="31"/>
      <c r="HK56" s="31"/>
      <c r="HL56" s="31"/>
      <c r="HM56" s="31"/>
      <c r="HN56" s="31"/>
      <c r="HO56" s="31"/>
      <c r="HP56" s="31"/>
      <c r="HQ56" s="31"/>
      <c r="HR56" s="31"/>
      <c r="HS56" s="31"/>
      <c r="HT56" s="31"/>
      <c r="HU56" s="31"/>
      <c r="HV56" s="31"/>
      <c r="HW56" s="31"/>
      <c r="HX56" s="31"/>
      <c r="HY56" s="31"/>
      <c r="HZ56" s="31"/>
      <c r="IA56" s="31"/>
      <c r="IB56" s="31"/>
      <c r="IC56" s="31"/>
      <c r="ID56" s="31"/>
      <c r="IE56" s="31"/>
      <c r="IF56" s="31"/>
      <c r="IG56" s="31"/>
      <c r="IH56" s="31"/>
      <c r="II56" s="31"/>
      <c r="IJ56" s="31"/>
      <c r="IK56" s="31"/>
      <c r="IL56" s="31"/>
      <c r="IM56" s="31"/>
      <c r="IN56" s="31"/>
      <c r="IO56" s="31"/>
      <c r="IP56" s="31"/>
      <c r="IQ56" s="31"/>
      <c r="IR56" s="31"/>
      <c r="IS56" s="31"/>
      <c r="IT56" s="31"/>
      <c r="IU56" s="31"/>
      <c r="IV56" s="31"/>
      <c r="IW56" s="31"/>
      <c r="IX56" s="31"/>
      <c r="IY56" s="31"/>
    </row>
    <row r="57" s="6" customFormat="1" ht="24" customHeight="1" spans="1:259">
      <c r="A57" s="31"/>
      <c r="B57" s="31"/>
      <c r="C57" s="40"/>
      <c r="D57" s="31"/>
      <c r="E57" s="31"/>
      <c r="F57" s="31"/>
      <c r="G57" s="31"/>
      <c r="H57" s="32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1"/>
      <c r="EY57" s="31"/>
      <c r="EZ57" s="31"/>
      <c r="FA57" s="31"/>
      <c r="FB57" s="31"/>
      <c r="FC57" s="31"/>
      <c r="FD57" s="31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1"/>
      <c r="GA57" s="31"/>
      <c r="GB57" s="31"/>
      <c r="GC57" s="31"/>
      <c r="GD57" s="31"/>
      <c r="GE57" s="31"/>
      <c r="GF57" s="31"/>
      <c r="GG57" s="31"/>
      <c r="GH57" s="31"/>
      <c r="GI57" s="31"/>
      <c r="GJ57" s="31"/>
      <c r="GK57" s="31"/>
      <c r="GL57" s="31"/>
      <c r="GM57" s="31"/>
      <c r="GN57" s="31"/>
      <c r="GO57" s="31"/>
      <c r="GP57" s="31"/>
      <c r="GQ57" s="31"/>
      <c r="GR57" s="31"/>
      <c r="GS57" s="31"/>
      <c r="GT57" s="31"/>
      <c r="GU57" s="31"/>
      <c r="GV57" s="31"/>
      <c r="GW57" s="31"/>
      <c r="GX57" s="31"/>
      <c r="GY57" s="31"/>
      <c r="GZ57" s="31"/>
      <c r="HA57" s="31"/>
      <c r="HB57" s="31"/>
      <c r="HC57" s="31"/>
      <c r="HD57" s="31"/>
      <c r="HE57" s="31"/>
      <c r="HF57" s="31"/>
      <c r="HG57" s="31"/>
      <c r="HH57" s="31"/>
      <c r="HI57" s="31"/>
      <c r="HJ57" s="31"/>
      <c r="HK57" s="31"/>
      <c r="HL57" s="31"/>
      <c r="HM57" s="31"/>
      <c r="HN57" s="31"/>
      <c r="HO57" s="31"/>
      <c r="HP57" s="31"/>
      <c r="HQ57" s="31"/>
      <c r="HR57" s="31"/>
      <c r="HS57" s="31"/>
      <c r="HT57" s="31"/>
      <c r="HU57" s="31"/>
      <c r="HV57" s="31"/>
      <c r="HW57" s="31"/>
      <c r="HX57" s="31"/>
      <c r="HY57" s="31"/>
      <c r="HZ57" s="31"/>
      <c r="IA57" s="31"/>
      <c r="IB57" s="31"/>
      <c r="IC57" s="31"/>
      <c r="ID57" s="31"/>
      <c r="IE57" s="31"/>
      <c r="IF57" s="31"/>
      <c r="IG57" s="31"/>
      <c r="IH57" s="31"/>
      <c r="II57" s="31"/>
      <c r="IJ57" s="31"/>
      <c r="IK57" s="31"/>
      <c r="IL57" s="31"/>
      <c r="IM57" s="31"/>
      <c r="IN57" s="31"/>
      <c r="IO57" s="31"/>
      <c r="IP57" s="31"/>
      <c r="IQ57" s="31"/>
      <c r="IR57" s="31"/>
      <c r="IS57" s="31"/>
      <c r="IT57" s="31"/>
      <c r="IU57" s="31"/>
      <c r="IV57" s="31"/>
      <c r="IW57" s="31"/>
      <c r="IX57" s="31"/>
      <c r="IY57" s="31"/>
    </row>
    <row r="58" s="6" customFormat="1" ht="24" customHeight="1" spans="1:259">
      <c r="A58" s="31"/>
      <c r="B58" s="31"/>
      <c r="C58" s="40"/>
      <c r="D58" s="31"/>
      <c r="E58" s="31"/>
      <c r="F58" s="31"/>
      <c r="G58" s="31"/>
      <c r="H58" s="32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1"/>
      <c r="ES58" s="31"/>
      <c r="ET58" s="31"/>
      <c r="EU58" s="31"/>
      <c r="EV58" s="31"/>
      <c r="EW58" s="31"/>
      <c r="EX58" s="31"/>
      <c r="EY58" s="31"/>
      <c r="EZ58" s="31"/>
      <c r="FA58" s="31"/>
      <c r="FB58" s="31"/>
      <c r="FC58" s="31"/>
      <c r="FD58" s="31"/>
      <c r="FE58" s="31"/>
      <c r="FF58" s="31"/>
      <c r="FG58" s="31"/>
      <c r="FH58" s="31"/>
      <c r="FI58" s="31"/>
      <c r="FJ58" s="31"/>
      <c r="FK58" s="31"/>
      <c r="FL58" s="31"/>
      <c r="FM58" s="31"/>
      <c r="FN58" s="31"/>
      <c r="FO58" s="31"/>
      <c r="FP58" s="31"/>
      <c r="FQ58" s="31"/>
      <c r="FR58" s="31"/>
      <c r="FS58" s="31"/>
      <c r="FT58" s="31"/>
      <c r="FU58" s="31"/>
      <c r="FV58" s="31"/>
      <c r="FW58" s="31"/>
      <c r="FX58" s="31"/>
      <c r="FY58" s="31"/>
      <c r="FZ58" s="31"/>
      <c r="GA58" s="31"/>
      <c r="GB58" s="31"/>
      <c r="GC58" s="31"/>
      <c r="GD58" s="31"/>
      <c r="GE58" s="31"/>
      <c r="GF58" s="31"/>
      <c r="GG58" s="31"/>
      <c r="GH58" s="31"/>
      <c r="GI58" s="31"/>
      <c r="GJ58" s="31"/>
      <c r="GK58" s="31"/>
      <c r="GL58" s="31"/>
      <c r="GM58" s="31"/>
      <c r="GN58" s="31"/>
      <c r="GO58" s="31"/>
      <c r="GP58" s="31"/>
      <c r="GQ58" s="31"/>
      <c r="GR58" s="31"/>
      <c r="GS58" s="31"/>
      <c r="GT58" s="31"/>
      <c r="GU58" s="31"/>
      <c r="GV58" s="31"/>
      <c r="GW58" s="31"/>
      <c r="GX58" s="31"/>
      <c r="GY58" s="31"/>
      <c r="GZ58" s="31"/>
      <c r="HA58" s="31"/>
      <c r="HB58" s="31"/>
      <c r="HC58" s="31"/>
      <c r="HD58" s="31"/>
      <c r="HE58" s="31"/>
      <c r="HF58" s="31"/>
      <c r="HG58" s="31"/>
      <c r="HH58" s="31"/>
      <c r="HI58" s="31"/>
      <c r="HJ58" s="31"/>
      <c r="HK58" s="31"/>
      <c r="HL58" s="31"/>
      <c r="HM58" s="31"/>
      <c r="HN58" s="31"/>
      <c r="HO58" s="31"/>
      <c r="HP58" s="31"/>
      <c r="HQ58" s="31"/>
      <c r="HR58" s="31"/>
      <c r="HS58" s="31"/>
      <c r="HT58" s="31"/>
      <c r="HU58" s="31"/>
      <c r="HV58" s="31"/>
      <c r="HW58" s="31"/>
      <c r="HX58" s="31"/>
      <c r="HY58" s="31"/>
      <c r="HZ58" s="31"/>
      <c r="IA58" s="31"/>
      <c r="IB58" s="31"/>
      <c r="IC58" s="31"/>
      <c r="ID58" s="31"/>
      <c r="IE58" s="31"/>
      <c r="IF58" s="31"/>
      <c r="IG58" s="31"/>
      <c r="IH58" s="31"/>
      <c r="II58" s="31"/>
      <c r="IJ58" s="31"/>
      <c r="IK58" s="31"/>
      <c r="IL58" s="31"/>
      <c r="IM58" s="31"/>
      <c r="IN58" s="31"/>
      <c r="IO58" s="31"/>
      <c r="IP58" s="31"/>
      <c r="IQ58" s="31"/>
      <c r="IR58" s="31"/>
      <c r="IS58" s="31"/>
      <c r="IT58" s="31"/>
      <c r="IU58" s="31"/>
      <c r="IV58" s="31"/>
      <c r="IW58" s="31"/>
      <c r="IX58" s="31"/>
      <c r="IY58" s="31"/>
    </row>
    <row r="59" s="6" customFormat="1" ht="24" customHeight="1" spans="1:259">
      <c r="A59" s="31"/>
      <c r="B59" s="31"/>
      <c r="C59" s="40"/>
      <c r="D59" s="31"/>
      <c r="E59" s="31"/>
      <c r="F59" s="31"/>
      <c r="G59" s="31"/>
      <c r="H59" s="32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  <c r="EO59" s="31"/>
      <c r="EP59" s="31"/>
      <c r="EQ59" s="31"/>
      <c r="ER59" s="31"/>
      <c r="ES59" s="31"/>
      <c r="ET59" s="31"/>
      <c r="EU59" s="31"/>
      <c r="EV59" s="31"/>
      <c r="EW59" s="31"/>
      <c r="EX59" s="31"/>
      <c r="EY59" s="31"/>
      <c r="EZ59" s="31"/>
      <c r="FA59" s="31"/>
      <c r="FB59" s="31"/>
      <c r="FC59" s="31"/>
      <c r="FD59" s="31"/>
      <c r="FE59" s="31"/>
      <c r="FF59" s="31"/>
      <c r="FG59" s="31"/>
      <c r="FH59" s="31"/>
      <c r="FI59" s="31"/>
      <c r="FJ59" s="31"/>
      <c r="FK59" s="31"/>
      <c r="FL59" s="31"/>
      <c r="FM59" s="31"/>
      <c r="FN59" s="31"/>
      <c r="FO59" s="31"/>
      <c r="FP59" s="31"/>
      <c r="FQ59" s="31"/>
      <c r="FR59" s="31"/>
      <c r="FS59" s="31"/>
      <c r="FT59" s="31"/>
      <c r="FU59" s="31"/>
      <c r="FV59" s="31"/>
      <c r="FW59" s="31"/>
      <c r="FX59" s="31"/>
      <c r="FY59" s="31"/>
      <c r="FZ59" s="31"/>
      <c r="GA59" s="31"/>
      <c r="GB59" s="31"/>
      <c r="GC59" s="31"/>
      <c r="GD59" s="31"/>
      <c r="GE59" s="31"/>
      <c r="GF59" s="31"/>
      <c r="GG59" s="31"/>
      <c r="GH59" s="31"/>
      <c r="GI59" s="31"/>
      <c r="GJ59" s="31"/>
      <c r="GK59" s="31"/>
      <c r="GL59" s="31"/>
      <c r="GM59" s="31"/>
      <c r="GN59" s="31"/>
      <c r="GO59" s="31"/>
      <c r="GP59" s="31"/>
      <c r="GQ59" s="31"/>
      <c r="GR59" s="31"/>
      <c r="GS59" s="31"/>
      <c r="GT59" s="31"/>
      <c r="GU59" s="31"/>
      <c r="GV59" s="31"/>
      <c r="GW59" s="31"/>
      <c r="GX59" s="31"/>
      <c r="GY59" s="31"/>
      <c r="GZ59" s="31"/>
      <c r="HA59" s="31"/>
      <c r="HB59" s="31"/>
      <c r="HC59" s="31"/>
      <c r="HD59" s="31"/>
      <c r="HE59" s="31"/>
      <c r="HF59" s="31"/>
      <c r="HG59" s="31"/>
      <c r="HH59" s="31"/>
      <c r="HI59" s="31"/>
      <c r="HJ59" s="31"/>
      <c r="HK59" s="31"/>
      <c r="HL59" s="31"/>
      <c r="HM59" s="31"/>
      <c r="HN59" s="31"/>
      <c r="HO59" s="31"/>
      <c r="HP59" s="31"/>
      <c r="HQ59" s="31"/>
      <c r="HR59" s="31"/>
      <c r="HS59" s="31"/>
      <c r="HT59" s="31"/>
      <c r="HU59" s="31"/>
      <c r="HV59" s="31"/>
      <c r="HW59" s="31"/>
      <c r="HX59" s="31"/>
      <c r="HY59" s="31"/>
      <c r="HZ59" s="31"/>
      <c r="IA59" s="31"/>
      <c r="IB59" s="31"/>
      <c r="IC59" s="31"/>
      <c r="ID59" s="31"/>
      <c r="IE59" s="31"/>
      <c r="IF59" s="31"/>
      <c r="IG59" s="31"/>
      <c r="IH59" s="31"/>
      <c r="II59" s="31"/>
      <c r="IJ59" s="31"/>
      <c r="IK59" s="31"/>
      <c r="IL59" s="31"/>
      <c r="IM59" s="31"/>
      <c r="IN59" s="31"/>
      <c r="IO59" s="31"/>
      <c r="IP59" s="31"/>
      <c r="IQ59" s="31"/>
      <c r="IR59" s="31"/>
      <c r="IS59" s="31"/>
      <c r="IT59" s="31"/>
      <c r="IU59" s="31"/>
      <c r="IV59" s="31"/>
      <c r="IW59" s="31"/>
      <c r="IX59" s="31"/>
      <c r="IY59" s="31"/>
    </row>
    <row r="60" s="6" customFormat="1" ht="24" customHeight="1" spans="1:259">
      <c r="A60" s="31"/>
      <c r="B60" s="31"/>
      <c r="C60" s="40"/>
      <c r="D60" s="31"/>
      <c r="E60" s="31"/>
      <c r="F60" s="31"/>
      <c r="G60" s="31"/>
      <c r="H60" s="32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31"/>
      <c r="FC60" s="31"/>
      <c r="FD60" s="31"/>
      <c r="FE60" s="31"/>
      <c r="FF60" s="31"/>
      <c r="FG60" s="31"/>
      <c r="FH60" s="31"/>
      <c r="FI60" s="31"/>
      <c r="FJ60" s="31"/>
      <c r="FK60" s="31"/>
      <c r="FL60" s="31"/>
      <c r="FM60" s="31"/>
      <c r="FN60" s="31"/>
      <c r="FO60" s="31"/>
      <c r="FP60" s="31"/>
      <c r="FQ60" s="31"/>
      <c r="FR60" s="31"/>
      <c r="FS60" s="31"/>
      <c r="FT60" s="31"/>
      <c r="FU60" s="31"/>
      <c r="FV60" s="31"/>
      <c r="FW60" s="31"/>
      <c r="FX60" s="31"/>
      <c r="FY60" s="31"/>
      <c r="FZ60" s="31"/>
      <c r="GA60" s="31"/>
      <c r="GB60" s="31"/>
      <c r="GC60" s="31"/>
      <c r="GD60" s="31"/>
      <c r="GE60" s="31"/>
      <c r="GF60" s="31"/>
      <c r="GG60" s="31"/>
      <c r="GH60" s="31"/>
      <c r="GI60" s="31"/>
      <c r="GJ60" s="31"/>
      <c r="GK60" s="31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GW60" s="31"/>
      <c r="GX60" s="31"/>
      <c r="GY60" s="31"/>
      <c r="GZ60" s="31"/>
      <c r="HA60" s="31"/>
      <c r="HB60" s="31"/>
      <c r="HC60" s="31"/>
      <c r="HD60" s="31"/>
      <c r="HE60" s="31"/>
      <c r="HF60" s="31"/>
      <c r="HG60" s="31"/>
      <c r="HH60" s="31"/>
      <c r="HI60" s="31"/>
      <c r="HJ60" s="31"/>
      <c r="HK60" s="31"/>
      <c r="HL60" s="31"/>
      <c r="HM60" s="31"/>
      <c r="HN60" s="31"/>
      <c r="HO60" s="31"/>
      <c r="HP60" s="31"/>
      <c r="HQ60" s="31"/>
      <c r="HR60" s="31"/>
      <c r="HS60" s="31"/>
      <c r="HT60" s="31"/>
      <c r="HU60" s="31"/>
      <c r="HV60" s="31"/>
      <c r="HW60" s="31"/>
      <c r="HX60" s="31"/>
      <c r="HY60" s="31"/>
      <c r="HZ60" s="31"/>
      <c r="IA60" s="31"/>
      <c r="IB60" s="31"/>
      <c r="IC60" s="31"/>
      <c r="ID60" s="31"/>
      <c r="IE60" s="31"/>
      <c r="IF60" s="31"/>
      <c r="IG60" s="31"/>
      <c r="IH60" s="31"/>
      <c r="II60" s="31"/>
      <c r="IJ60" s="31"/>
      <c r="IK60" s="31"/>
      <c r="IL60" s="31"/>
      <c r="IM60" s="31"/>
      <c r="IN60" s="31"/>
      <c r="IO60" s="31"/>
      <c r="IP60" s="31"/>
      <c r="IQ60" s="31"/>
      <c r="IR60" s="31"/>
      <c r="IS60" s="31"/>
      <c r="IT60" s="31"/>
      <c r="IU60" s="31"/>
      <c r="IV60" s="31"/>
      <c r="IW60" s="31"/>
      <c r="IX60" s="31"/>
      <c r="IY60" s="31"/>
    </row>
    <row r="61" s="6" customFormat="1" ht="24" customHeight="1" spans="1:259">
      <c r="A61" s="31"/>
      <c r="B61" s="31"/>
      <c r="C61" s="40"/>
      <c r="D61" s="31"/>
      <c r="E61" s="31"/>
      <c r="F61" s="31"/>
      <c r="G61" s="31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  <c r="HQ61" s="31"/>
      <c r="HR61" s="31"/>
      <c r="HS61" s="31"/>
      <c r="HT61" s="31"/>
      <c r="HU61" s="31"/>
      <c r="HV61" s="31"/>
      <c r="HW61" s="31"/>
      <c r="HX61" s="31"/>
      <c r="HY61" s="31"/>
      <c r="HZ61" s="31"/>
      <c r="IA61" s="31"/>
      <c r="IB61" s="31"/>
      <c r="IC61" s="31"/>
      <c r="ID61" s="31"/>
      <c r="IE61" s="31"/>
      <c r="IF61" s="31"/>
      <c r="IG61" s="31"/>
      <c r="IH61" s="31"/>
      <c r="II61" s="31"/>
      <c r="IJ61" s="31"/>
      <c r="IK61" s="31"/>
      <c r="IL61" s="31"/>
      <c r="IM61" s="31"/>
      <c r="IN61" s="31"/>
      <c r="IO61" s="31"/>
      <c r="IP61" s="31"/>
      <c r="IQ61" s="31"/>
      <c r="IR61" s="31"/>
      <c r="IS61" s="31"/>
      <c r="IT61" s="31"/>
      <c r="IU61" s="31"/>
      <c r="IV61" s="31"/>
      <c r="IW61" s="31"/>
      <c r="IX61" s="31"/>
      <c r="IY61" s="31"/>
    </row>
    <row r="62" s="6" customFormat="1" ht="24" customHeight="1" spans="1:259">
      <c r="A62" s="31"/>
      <c r="B62" s="31"/>
      <c r="C62" s="40"/>
      <c r="D62" s="31"/>
      <c r="E62" s="31"/>
      <c r="F62" s="31"/>
      <c r="G62" s="31"/>
      <c r="H62" s="32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GW62" s="31"/>
      <c r="GX62" s="31"/>
      <c r="GY62" s="31"/>
      <c r="GZ62" s="31"/>
      <c r="HA62" s="31"/>
      <c r="HB62" s="31"/>
      <c r="HC62" s="31"/>
      <c r="HD62" s="31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31"/>
      <c r="HR62" s="31"/>
      <c r="HS62" s="31"/>
      <c r="HT62" s="31"/>
      <c r="HU62" s="31"/>
      <c r="HV62" s="31"/>
      <c r="HW62" s="31"/>
      <c r="HX62" s="31"/>
      <c r="HY62" s="31"/>
      <c r="HZ62" s="31"/>
      <c r="IA62" s="31"/>
      <c r="IB62" s="31"/>
      <c r="IC62" s="31"/>
      <c r="ID62" s="31"/>
      <c r="IE62" s="31"/>
      <c r="IF62" s="31"/>
      <c r="IG62" s="31"/>
      <c r="IH62" s="31"/>
      <c r="II62" s="31"/>
      <c r="IJ62" s="31"/>
      <c r="IK62" s="31"/>
      <c r="IL62" s="31"/>
      <c r="IM62" s="31"/>
      <c r="IN62" s="31"/>
      <c r="IO62" s="31"/>
      <c r="IP62" s="31"/>
      <c r="IQ62" s="31"/>
      <c r="IR62" s="31"/>
      <c r="IS62" s="31"/>
      <c r="IT62" s="31"/>
      <c r="IU62" s="31"/>
      <c r="IV62" s="31"/>
      <c r="IW62" s="31"/>
      <c r="IX62" s="31"/>
      <c r="IY62" s="31"/>
    </row>
    <row r="63" s="6" customFormat="1" ht="24" customHeight="1" spans="1:259">
      <c r="A63" s="31"/>
      <c r="B63" s="31"/>
      <c r="C63" s="40"/>
      <c r="D63" s="31"/>
      <c r="E63" s="31"/>
      <c r="F63" s="31"/>
      <c r="G63" s="31"/>
      <c r="H63" s="32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1"/>
      <c r="EY63" s="31"/>
      <c r="EZ63" s="31"/>
      <c r="FA63" s="31"/>
      <c r="FB63" s="31"/>
      <c r="FC63" s="31"/>
      <c r="FD63" s="31"/>
      <c r="FE63" s="31"/>
      <c r="FF63" s="31"/>
      <c r="FG63" s="31"/>
      <c r="FH63" s="31"/>
      <c r="FI63" s="31"/>
      <c r="FJ63" s="31"/>
      <c r="FK63" s="31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31"/>
      <c r="GF63" s="31"/>
      <c r="GG63" s="31"/>
      <c r="GH63" s="31"/>
      <c r="GI63" s="31"/>
      <c r="GJ63" s="31"/>
      <c r="GK63" s="31"/>
      <c r="GL63" s="31"/>
      <c r="GM63" s="31"/>
      <c r="GN63" s="31"/>
      <c r="GO63" s="31"/>
      <c r="GP63" s="31"/>
      <c r="GQ63" s="31"/>
      <c r="GR63" s="31"/>
      <c r="GS63" s="31"/>
      <c r="GT63" s="31"/>
      <c r="GU63" s="31"/>
      <c r="GV63" s="31"/>
      <c r="GW63" s="31"/>
      <c r="GX63" s="31"/>
      <c r="GY63" s="31"/>
      <c r="GZ63" s="31"/>
      <c r="HA63" s="31"/>
      <c r="HB63" s="31"/>
      <c r="HC63" s="31"/>
      <c r="HD63" s="31"/>
      <c r="HE63" s="31"/>
      <c r="HF63" s="31"/>
      <c r="HG63" s="31"/>
      <c r="HH63" s="31"/>
      <c r="HI63" s="31"/>
      <c r="HJ63" s="31"/>
      <c r="HK63" s="31"/>
      <c r="HL63" s="31"/>
      <c r="HM63" s="31"/>
      <c r="HN63" s="31"/>
      <c r="HO63" s="31"/>
      <c r="HP63" s="31"/>
      <c r="HQ63" s="31"/>
      <c r="HR63" s="31"/>
      <c r="HS63" s="31"/>
      <c r="HT63" s="31"/>
      <c r="HU63" s="31"/>
      <c r="HV63" s="31"/>
      <c r="HW63" s="31"/>
      <c r="HX63" s="31"/>
      <c r="HY63" s="31"/>
      <c r="HZ63" s="31"/>
      <c r="IA63" s="31"/>
      <c r="IB63" s="31"/>
      <c r="IC63" s="31"/>
      <c r="ID63" s="31"/>
      <c r="IE63" s="31"/>
      <c r="IF63" s="31"/>
      <c r="IG63" s="31"/>
      <c r="IH63" s="31"/>
      <c r="II63" s="31"/>
      <c r="IJ63" s="31"/>
      <c r="IK63" s="31"/>
      <c r="IL63" s="31"/>
      <c r="IM63" s="31"/>
      <c r="IN63" s="31"/>
      <c r="IO63" s="31"/>
      <c r="IP63" s="31"/>
      <c r="IQ63" s="31"/>
      <c r="IR63" s="31"/>
      <c r="IS63" s="31"/>
      <c r="IT63" s="31"/>
      <c r="IU63" s="31"/>
      <c r="IV63" s="31"/>
      <c r="IW63" s="31"/>
      <c r="IX63" s="31"/>
      <c r="IY63" s="31"/>
    </row>
    <row r="64" s="6" customFormat="1" ht="24" customHeight="1" spans="1:259">
      <c r="A64" s="31"/>
      <c r="B64" s="31"/>
      <c r="C64" s="40"/>
      <c r="D64" s="31"/>
      <c r="E64" s="31"/>
      <c r="F64" s="31"/>
      <c r="G64" s="31"/>
      <c r="H64" s="32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  <c r="EO64" s="31"/>
      <c r="EP64" s="31"/>
      <c r="EQ64" s="31"/>
      <c r="ER64" s="31"/>
      <c r="ES64" s="31"/>
      <c r="ET64" s="31"/>
      <c r="EU64" s="31"/>
      <c r="EV64" s="31"/>
      <c r="EW64" s="31"/>
      <c r="EX64" s="31"/>
      <c r="EY64" s="31"/>
      <c r="EZ64" s="31"/>
      <c r="FA64" s="31"/>
      <c r="FB64" s="31"/>
      <c r="FC64" s="31"/>
      <c r="FD64" s="31"/>
      <c r="FE64" s="31"/>
      <c r="FF64" s="31"/>
      <c r="FG64" s="31"/>
      <c r="FH64" s="31"/>
      <c r="FI64" s="31"/>
      <c r="FJ64" s="31"/>
      <c r="FK64" s="31"/>
      <c r="FL64" s="31"/>
      <c r="FM64" s="31"/>
      <c r="FN64" s="31"/>
      <c r="FO64" s="31"/>
      <c r="FP64" s="31"/>
      <c r="FQ64" s="31"/>
      <c r="FR64" s="31"/>
      <c r="FS64" s="31"/>
      <c r="FT64" s="31"/>
      <c r="FU64" s="31"/>
      <c r="FV64" s="31"/>
      <c r="FW64" s="31"/>
      <c r="FX64" s="31"/>
      <c r="FY64" s="31"/>
      <c r="FZ64" s="31"/>
      <c r="GA64" s="31"/>
      <c r="GB64" s="31"/>
      <c r="GC64" s="31"/>
      <c r="GD64" s="31"/>
      <c r="GE64" s="31"/>
      <c r="GF64" s="31"/>
      <c r="GG64" s="31"/>
      <c r="GH64" s="31"/>
      <c r="GI64" s="31"/>
      <c r="GJ64" s="31"/>
      <c r="GK64" s="31"/>
      <c r="GL64" s="31"/>
      <c r="GM64" s="31"/>
      <c r="GN64" s="31"/>
      <c r="GO64" s="31"/>
      <c r="GP64" s="31"/>
      <c r="GQ64" s="31"/>
      <c r="GR64" s="31"/>
      <c r="GS64" s="31"/>
      <c r="GT64" s="31"/>
      <c r="GU64" s="31"/>
      <c r="GV64" s="31"/>
      <c r="GW64" s="31"/>
      <c r="GX64" s="31"/>
      <c r="GY64" s="31"/>
      <c r="GZ64" s="31"/>
      <c r="HA64" s="31"/>
      <c r="HB64" s="31"/>
      <c r="HC64" s="31"/>
      <c r="HD64" s="31"/>
      <c r="HE64" s="31"/>
      <c r="HF64" s="31"/>
      <c r="HG64" s="31"/>
      <c r="HH64" s="31"/>
      <c r="HI64" s="31"/>
      <c r="HJ64" s="31"/>
      <c r="HK64" s="31"/>
      <c r="HL64" s="31"/>
      <c r="HM64" s="31"/>
      <c r="HN64" s="31"/>
      <c r="HO64" s="31"/>
      <c r="HP64" s="31"/>
      <c r="HQ64" s="31"/>
      <c r="HR64" s="31"/>
      <c r="HS64" s="31"/>
      <c r="HT64" s="31"/>
      <c r="HU64" s="31"/>
      <c r="HV64" s="31"/>
      <c r="HW64" s="31"/>
      <c r="HX64" s="31"/>
      <c r="HY64" s="31"/>
      <c r="HZ64" s="31"/>
      <c r="IA64" s="31"/>
      <c r="IB64" s="31"/>
      <c r="IC64" s="31"/>
      <c r="ID64" s="31"/>
      <c r="IE64" s="31"/>
      <c r="IF64" s="31"/>
      <c r="IG64" s="31"/>
      <c r="IH64" s="31"/>
      <c r="II64" s="31"/>
      <c r="IJ64" s="31"/>
      <c r="IK64" s="31"/>
      <c r="IL64" s="31"/>
      <c r="IM64" s="31"/>
      <c r="IN64" s="31"/>
      <c r="IO64" s="31"/>
      <c r="IP64" s="31"/>
      <c r="IQ64" s="31"/>
      <c r="IR64" s="31"/>
      <c r="IS64" s="31"/>
      <c r="IT64" s="31"/>
      <c r="IU64" s="31"/>
      <c r="IV64" s="31"/>
      <c r="IW64" s="31"/>
      <c r="IX64" s="31"/>
      <c r="IY64" s="31"/>
    </row>
    <row r="65" s="6" customFormat="1" ht="24" customHeight="1" spans="1:259">
      <c r="A65" s="31"/>
      <c r="B65" s="31"/>
      <c r="C65" s="40"/>
      <c r="D65" s="31"/>
      <c r="E65" s="31"/>
      <c r="F65" s="31"/>
      <c r="G65" s="31"/>
      <c r="H65" s="32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31"/>
      <c r="FF65" s="31"/>
      <c r="FG65" s="31"/>
      <c r="FH65" s="31"/>
      <c r="FI65" s="31"/>
      <c r="FJ65" s="31"/>
      <c r="FK65" s="31"/>
      <c r="FL65" s="31"/>
      <c r="FM65" s="31"/>
      <c r="FN65" s="31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31"/>
      <c r="GD65" s="31"/>
      <c r="GE65" s="31"/>
      <c r="GF65" s="31"/>
      <c r="GG65" s="31"/>
      <c r="GH65" s="31"/>
      <c r="GI65" s="31"/>
      <c r="GJ65" s="31"/>
      <c r="GK65" s="31"/>
      <c r="GL65" s="31"/>
      <c r="GM65" s="31"/>
      <c r="GN65" s="31"/>
      <c r="GO65" s="31"/>
      <c r="GP65" s="31"/>
      <c r="GQ65" s="31"/>
      <c r="GR65" s="31"/>
      <c r="GS65" s="31"/>
      <c r="GT65" s="31"/>
      <c r="GU65" s="31"/>
      <c r="GV65" s="31"/>
      <c r="GW65" s="31"/>
      <c r="GX65" s="31"/>
      <c r="GY65" s="31"/>
      <c r="GZ65" s="31"/>
      <c r="HA65" s="31"/>
      <c r="HB65" s="31"/>
      <c r="HC65" s="31"/>
      <c r="HD65" s="31"/>
      <c r="HE65" s="31"/>
      <c r="HF65" s="31"/>
      <c r="HG65" s="31"/>
      <c r="HH65" s="31"/>
      <c r="HI65" s="31"/>
      <c r="HJ65" s="31"/>
      <c r="HK65" s="31"/>
      <c r="HL65" s="31"/>
      <c r="HM65" s="31"/>
      <c r="HN65" s="31"/>
      <c r="HO65" s="31"/>
      <c r="HP65" s="31"/>
      <c r="HQ65" s="31"/>
      <c r="HR65" s="31"/>
      <c r="HS65" s="31"/>
      <c r="HT65" s="31"/>
      <c r="HU65" s="31"/>
      <c r="HV65" s="31"/>
      <c r="HW65" s="31"/>
      <c r="HX65" s="31"/>
      <c r="HY65" s="31"/>
      <c r="HZ65" s="31"/>
      <c r="IA65" s="31"/>
      <c r="IB65" s="31"/>
      <c r="IC65" s="31"/>
      <c r="ID65" s="31"/>
      <c r="IE65" s="31"/>
      <c r="IF65" s="31"/>
      <c r="IG65" s="31"/>
      <c r="IH65" s="31"/>
      <c r="II65" s="31"/>
      <c r="IJ65" s="31"/>
      <c r="IK65" s="31"/>
      <c r="IL65" s="31"/>
      <c r="IM65" s="31"/>
      <c r="IN65" s="31"/>
      <c r="IO65" s="31"/>
      <c r="IP65" s="31"/>
      <c r="IQ65" s="31"/>
      <c r="IR65" s="31"/>
      <c r="IS65" s="31"/>
      <c r="IT65" s="31"/>
      <c r="IU65" s="31"/>
      <c r="IV65" s="31"/>
      <c r="IW65" s="31"/>
      <c r="IX65" s="31"/>
      <c r="IY65" s="31"/>
    </row>
    <row r="66" s="6" customFormat="1" ht="24" customHeight="1" spans="1:259">
      <c r="A66" s="31"/>
      <c r="B66" s="31"/>
      <c r="C66" s="40"/>
      <c r="D66" s="31"/>
      <c r="E66" s="31"/>
      <c r="F66" s="31"/>
      <c r="G66" s="31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  <c r="EO66" s="31"/>
      <c r="EP66" s="31"/>
      <c r="EQ66" s="31"/>
      <c r="ER66" s="31"/>
      <c r="ES66" s="31"/>
      <c r="ET66" s="31"/>
      <c r="EU66" s="31"/>
      <c r="EV66" s="31"/>
      <c r="EW66" s="31"/>
      <c r="EX66" s="31"/>
      <c r="EY66" s="31"/>
      <c r="EZ66" s="31"/>
      <c r="FA66" s="31"/>
      <c r="FB66" s="31"/>
      <c r="FC66" s="31"/>
      <c r="FD66" s="31"/>
      <c r="FE66" s="31"/>
      <c r="FF66" s="31"/>
      <c r="FG66" s="31"/>
      <c r="FH66" s="31"/>
      <c r="FI66" s="31"/>
      <c r="FJ66" s="31"/>
      <c r="FK66" s="31"/>
      <c r="FL66" s="31"/>
      <c r="FM66" s="31"/>
      <c r="FN66" s="31"/>
      <c r="FO66" s="31"/>
      <c r="FP66" s="31"/>
      <c r="FQ66" s="31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31"/>
      <c r="GD66" s="31"/>
      <c r="GE66" s="31"/>
      <c r="GF66" s="31"/>
      <c r="GG66" s="31"/>
      <c r="GH66" s="31"/>
      <c r="GI66" s="31"/>
      <c r="GJ66" s="31"/>
      <c r="GK66" s="31"/>
      <c r="GL66" s="31"/>
      <c r="GM66" s="31"/>
      <c r="GN66" s="31"/>
      <c r="GO66" s="31"/>
      <c r="GP66" s="31"/>
      <c r="GQ66" s="31"/>
      <c r="GR66" s="31"/>
      <c r="GS66" s="31"/>
      <c r="GT66" s="31"/>
      <c r="GU66" s="31"/>
      <c r="GV66" s="31"/>
      <c r="GW66" s="31"/>
      <c r="GX66" s="31"/>
      <c r="GY66" s="31"/>
      <c r="GZ66" s="31"/>
      <c r="HA66" s="31"/>
      <c r="HB66" s="31"/>
      <c r="HC66" s="31"/>
      <c r="HD66" s="31"/>
      <c r="HE66" s="31"/>
      <c r="HF66" s="31"/>
      <c r="HG66" s="31"/>
      <c r="HH66" s="31"/>
      <c r="HI66" s="31"/>
      <c r="HJ66" s="31"/>
      <c r="HK66" s="31"/>
      <c r="HL66" s="31"/>
      <c r="HM66" s="31"/>
      <c r="HN66" s="31"/>
      <c r="HO66" s="31"/>
      <c r="HP66" s="31"/>
      <c r="HQ66" s="31"/>
      <c r="HR66" s="31"/>
      <c r="HS66" s="31"/>
      <c r="HT66" s="31"/>
      <c r="HU66" s="31"/>
      <c r="HV66" s="31"/>
      <c r="HW66" s="31"/>
      <c r="HX66" s="31"/>
      <c r="HY66" s="31"/>
      <c r="HZ66" s="31"/>
      <c r="IA66" s="31"/>
      <c r="IB66" s="31"/>
      <c r="IC66" s="31"/>
      <c r="ID66" s="31"/>
      <c r="IE66" s="31"/>
      <c r="IF66" s="31"/>
      <c r="IG66" s="31"/>
      <c r="IH66" s="31"/>
      <c r="II66" s="31"/>
      <c r="IJ66" s="31"/>
      <c r="IK66" s="31"/>
      <c r="IL66" s="31"/>
      <c r="IM66" s="31"/>
      <c r="IN66" s="31"/>
      <c r="IO66" s="31"/>
      <c r="IP66" s="31"/>
      <c r="IQ66" s="31"/>
      <c r="IR66" s="31"/>
      <c r="IS66" s="31"/>
      <c r="IT66" s="31"/>
      <c r="IU66" s="31"/>
      <c r="IV66" s="31"/>
      <c r="IW66" s="31"/>
      <c r="IX66" s="31"/>
      <c r="IY66" s="31"/>
    </row>
    <row r="67" s="6" customFormat="1" ht="24" customHeight="1" spans="1:259">
      <c r="A67" s="31"/>
      <c r="B67" s="31"/>
      <c r="C67" s="40"/>
      <c r="D67" s="31"/>
      <c r="E67" s="31"/>
      <c r="F67" s="31"/>
      <c r="G67" s="31"/>
      <c r="H67" s="32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GW67" s="31"/>
      <c r="GX67" s="31"/>
      <c r="GY67" s="31"/>
      <c r="GZ67" s="31"/>
      <c r="HA67" s="31"/>
      <c r="HB67" s="31"/>
      <c r="HC67" s="31"/>
      <c r="HD67" s="31"/>
      <c r="HE67" s="31"/>
      <c r="HF67" s="31"/>
      <c r="HG67" s="31"/>
      <c r="HH67" s="31"/>
      <c r="HI67" s="31"/>
      <c r="HJ67" s="31"/>
      <c r="HK67" s="31"/>
      <c r="HL67" s="31"/>
      <c r="HM67" s="31"/>
      <c r="HN67" s="31"/>
      <c r="HO67" s="31"/>
      <c r="HP67" s="31"/>
      <c r="HQ67" s="31"/>
      <c r="HR67" s="31"/>
      <c r="HS67" s="31"/>
      <c r="HT67" s="31"/>
      <c r="HU67" s="31"/>
      <c r="HV67" s="31"/>
      <c r="HW67" s="31"/>
      <c r="HX67" s="31"/>
      <c r="HY67" s="31"/>
      <c r="HZ67" s="31"/>
      <c r="IA67" s="31"/>
      <c r="IB67" s="31"/>
      <c r="IC67" s="31"/>
      <c r="ID67" s="31"/>
      <c r="IE67" s="31"/>
      <c r="IF67" s="31"/>
      <c r="IG67" s="31"/>
      <c r="IH67" s="31"/>
      <c r="II67" s="31"/>
      <c r="IJ67" s="31"/>
      <c r="IK67" s="31"/>
      <c r="IL67" s="31"/>
      <c r="IM67" s="31"/>
      <c r="IN67" s="31"/>
      <c r="IO67" s="31"/>
      <c r="IP67" s="31"/>
      <c r="IQ67" s="31"/>
      <c r="IR67" s="31"/>
      <c r="IS67" s="31"/>
      <c r="IT67" s="31"/>
      <c r="IU67" s="31"/>
      <c r="IV67" s="31"/>
      <c r="IW67" s="31"/>
      <c r="IX67" s="31"/>
      <c r="IY67" s="31"/>
    </row>
    <row r="68" s="6" customFormat="1" ht="24" customHeight="1" spans="1:259">
      <c r="A68" s="31"/>
      <c r="B68" s="31"/>
      <c r="C68" s="40"/>
      <c r="D68" s="31"/>
      <c r="E68" s="31"/>
      <c r="F68" s="31"/>
      <c r="G68" s="31"/>
      <c r="H68" s="32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  <c r="GU68" s="31"/>
      <c r="GV68" s="31"/>
      <c r="GW68" s="31"/>
      <c r="GX68" s="31"/>
      <c r="GY68" s="31"/>
      <c r="GZ68" s="31"/>
      <c r="HA68" s="31"/>
      <c r="HB68" s="31"/>
      <c r="HC68" s="31"/>
      <c r="HD68" s="31"/>
      <c r="HE68" s="31"/>
      <c r="HF68" s="31"/>
      <c r="HG68" s="31"/>
      <c r="HH68" s="31"/>
      <c r="HI68" s="31"/>
      <c r="HJ68" s="31"/>
      <c r="HK68" s="31"/>
      <c r="HL68" s="31"/>
      <c r="HM68" s="31"/>
      <c r="HN68" s="31"/>
      <c r="HO68" s="31"/>
      <c r="HP68" s="31"/>
      <c r="HQ68" s="31"/>
      <c r="HR68" s="31"/>
      <c r="HS68" s="31"/>
      <c r="HT68" s="31"/>
      <c r="HU68" s="31"/>
      <c r="HV68" s="31"/>
      <c r="HW68" s="31"/>
      <c r="HX68" s="31"/>
      <c r="HY68" s="31"/>
      <c r="HZ68" s="31"/>
      <c r="IA68" s="31"/>
      <c r="IB68" s="31"/>
      <c r="IC68" s="31"/>
      <c r="ID68" s="31"/>
      <c r="IE68" s="31"/>
      <c r="IF68" s="31"/>
      <c r="IG68" s="31"/>
      <c r="IH68" s="31"/>
      <c r="II68" s="31"/>
      <c r="IJ68" s="31"/>
      <c r="IK68" s="31"/>
      <c r="IL68" s="31"/>
      <c r="IM68" s="31"/>
      <c r="IN68" s="31"/>
      <c r="IO68" s="31"/>
      <c r="IP68" s="31"/>
      <c r="IQ68" s="31"/>
      <c r="IR68" s="31"/>
      <c r="IS68" s="31"/>
      <c r="IT68" s="31"/>
      <c r="IU68" s="31"/>
      <c r="IV68" s="31"/>
      <c r="IW68" s="31"/>
      <c r="IX68" s="31"/>
      <c r="IY68" s="31"/>
    </row>
    <row r="69" s="6" customFormat="1" ht="24" customHeight="1" spans="1:259">
      <c r="A69" s="31"/>
      <c r="B69" s="31"/>
      <c r="C69" s="40"/>
      <c r="D69" s="31"/>
      <c r="E69" s="31"/>
      <c r="F69" s="31"/>
      <c r="G69" s="31"/>
      <c r="H69" s="32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  <c r="EO69" s="31"/>
      <c r="EP69" s="31"/>
      <c r="EQ69" s="31"/>
      <c r="ER69" s="31"/>
      <c r="ES69" s="31"/>
      <c r="ET69" s="31"/>
      <c r="EU69" s="31"/>
      <c r="EV69" s="31"/>
      <c r="EW69" s="31"/>
      <c r="EX69" s="31"/>
      <c r="EY69" s="31"/>
      <c r="EZ69" s="31"/>
      <c r="FA69" s="31"/>
      <c r="FB69" s="31"/>
      <c r="FC69" s="31"/>
      <c r="FD69" s="31"/>
      <c r="FE69" s="31"/>
      <c r="FF69" s="31"/>
      <c r="FG69" s="31"/>
      <c r="FH69" s="31"/>
      <c r="FI69" s="31"/>
      <c r="FJ69" s="31"/>
      <c r="FK69" s="31"/>
      <c r="FL69" s="31"/>
      <c r="FM69" s="31"/>
      <c r="FN69" s="31"/>
      <c r="FO69" s="31"/>
      <c r="FP69" s="31"/>
      <c r="FQ69" s="31"/>
      <c r="FR69" s="31"/>
      <c r="FS69" s="31"/>
      <c r="FT69" s="31"/>
      <c r="FU69" s="31"/>
      <c r="FV69" s="31"/>
      <c r="FW69" s="31"/>
      <c r="FX69" s="31"/>
      <c r="FY69" s="31"/>
      <c r="FZ69" s="31"/>
      <c r="GA69" s="31"/>
      <c r="GB69" s="31"/>
      <c r="GC69" s="31"/>
      <c r="GD69" s="31"/>
      <c r="GE69" s="31"/>
      <c r="GF69" s="31"/>
      <c r="GG69" s="31"/>
      <c r="GH69" s="31"/>
      <c r="GI69" s="31"/>
      <c r="GJ69" s="31"/>
      <c r="GK69" s="31"/>
      <c r="GL69" s="31"/>
      <c r="GM69" s="31"/>
      <c r="GN69" s="31"/>
      <c r="GO69" s="31"/>
      <c r="GP69" s="31"/>
      <c r="GQ69" s="31"/>
      <c r="GR69" s="31"/>
      <c r="GS69" s="31"/>
      <c r="GT69" s="31"/>
      <c r="GU69" s="31"/>
      <c r="GV69" s="31"/>
      <c r="GW69" s="31"/>
      <c r="GX69" s="31"/>
      <c r="GY69" s="31"/>
      <c r="GZ69" s="31"/>
      <c r="HA69" s="31"/>
      <c r="HB69" s="31"/>
      <c r="HC69" s="31"/>
      <c r="HD69" s="31"/>
      <c r="HE69" s="31"/>
      <c r="HF69" s="31"/>
      <c r="HG69" s="31"/>
      <c r="HH69" s="31"/>
      <c r="HI69" s="31"/>
      <c r="HJ69" s="31"/>
      <c r="HK69" s="31"/>
      <c r="HL69" s="31"/>
      <c r="HM69" s="31"/>
      <c r="HN69" s="31"/>
      <c r="HO69" s="31"/>
      <c r="HP69" s="31"/>
      <c r="HQ69" s="31"/>
      <c r="HR69" s="31"/>
      <c r="HS69" s="31"/>
      <c r="HT69" s="31"/>
      <c r="HU69" s="31"/>
      <c r="HV69" s="31"/>
      <c r="HW69" s="31"/>
      <c r="HX69" s="31"/>
      <c r="HY69" s="31"/>
      <c r="HZ69" s="31"/>
      <c r="IA69" s="31"/>
      <c r="IB69" s="31"/>
      <c r="IC69" s="31"/>
      <c r="ID69" s="31"/>
      <c r="IE69" s="31"/>
      <c r="IF69" s="31"/>
      <c r="IG69" s="31"/>
      <c r="IH69" s="31"/>
      <c r="II69" s="31"/>
      <c r="IJ69" s="31"/>
      <c r="IK69" s="31"/>
      <c r="IL69" s="31"/>
      <c r="IM69" s="31"/>
      <c r="IN69" s="31"/>
      <c r="IO69" s="31"/>
      <c r="IP69" s="31"/>
      <c r="IQ69" s="31"/>
      <c r="IR69" s="31"/>
      <c r="IS69" s="31"/>
      <c r="IT69" s="31"/>
      <c r="IU69" s="31"/>
      <c r="IV69" s="31"/>
      <c r="IW69" s="31"/>
      <c r="IX69" s="31"/>
      <c r="IY69" s="31"/>
    </row>
    <row r="70" s="6" customFormat="1" ht="24" customHeight="1" spans="1:259">
      <c r="A70" s="31"/>
      <c r="B70" s="31"/>
      <c r="C70" s="40"/>
      <c r="D70" s="31"/>
      <c r="E70" s="31"/>
      <c r="F70" s="31"/>
      <c r="G70" s="31"/>
      <c r="H70" s="32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  <c r="EO70" s="31"/>
      <c r="EP70" s="31"/>
      <c r="EQ70" s="31"/>
      <c r="ER70" s="31"/>
      <c r="ES70" s="31"/>
      <c r="ET70" s="31"/>
      <c r="EU70" s="31"/>
      <c r="EV70" s="31"/>
      <c r="EW70" s="31"/>
      <c r="EX70" s="31"/>
      <c r="EY70" s="31"/>
      <c r="EZ70" s="31"/>
      <c r="FA70" s="31"/>
      <c r="FB70" s="31"/>
      <c r="FC70" s="31"/>
      <c r="FD70" s="31"/>
      <c r="FE70" s="31"/>
      <c r="FF70" s="31"/>
      <c r="FG70" s="31"/>
      <c r="FH70" s="31"/>
      <c r="FI70" s="31"/>
      <c r="FJ70" s="31"/>
      <c r="FK70" s="31"/>
      <c r="FL70" s="31"/>
      <c r="FM70" s="31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1"/>
      <c r="GA70" s="31"/>
      <c r="GB70" s="31"/>
      <c r="GC70" s="31"/>
      <c r="GD70" s="31"/>
      <c r="GE70" s="31"/>
      <c r="GF70" s="31"/>
      <c r="GG70" s="31"/>
      <c r="GH70" s="31"/>
      <c r="GI70" s="31"/>
      <c r="GJ70" s="31"/>
      <c r="GK70" s="31"/>
      <c r="GL70" s="31"/>
      <c r="GM70" s="31"/>
      <c r="GN70" s="31"/>
      <c r="GO70" s="31"/>
      <c r="GP70" s="31"/>
      <c r="GQ70" s="31"/>
      <c r="GR70" s="31"/>
      <c r="GS70" s="31"/>
      <c r="GT70" s="31"/>
      <c r="GU70" s="31"/>
      <c r="GV70" s="31"/>
      <c r="GW70" s="31"/>
      <c r="GX70" s="31"/>
      <c r="GY70" s="31"/>
      <c r="GZ70" s="31"/>
      <c r="HA70" s="31"/>
      <c r="HB70" s="31"/>
      <c r="HC70" s="31"/>
      <c r="HD70" s="31"/>
      <c r="HE70" s="31"/>
      <c r="HF70" s="31"/>
      <c r="HG70" s="31"/>
      <c r="HH70" s="31"/>
      <c r="HI70" s="31"/>
      <c r="HJ70" s="31"/>
      <c r="HK70" s="31"/>
      <c r="HL70" s="31"/>
      <c r="HM70" s="31"/>
      <c r="HN70" s="31"/>
      <c r="HO70" s="31"/>
      <c r="HP70" s="31"/>
      <c r="HQ70" s="31"/>
      <c r="HR70" s="31"/>
      <c r="HS70" s="31"/>
      <c r="HT70" s="31"/>
      <c r="HU70" s="31"/>
      <c r="HV70" s="31"/>
      <c r="HW70" s="31"/>
      <c r="HX70" s="31"/>
      <c r="HY70" s="31"/>
      <c r="HZ70" s="31"/>
      <c r="IA70" s="31"/>
      <c r="IB70" s="31"/>
      <c r="IC70" s="31"/>
      <c r="ID70" s="31"/>
      <c r="IE70" s="31"/>
      <c r="IF70" s="31"/>
      <c r="IG70" s="31"/>
      <c r="IH70" s="31"/>
      <c r="II70" s="31"/>
      <c r="IJ70" s="31"/>
      <c r="IK70" s="31"/>
      <c r="IL70" s="31"/>
      <c r="IM70" s="31"/>
      <c r="IN70" s="31"/>
      <c r="IO70" s="31"/>
      <c r="IP70" s="31"/>
      <c r="IQ70" s="31"/>
      <c r="IR70" s="31"/>
      <c r="IS70" s="31"/>
      <c r="IT70" s="31"/>
      <c r="IU70" s="31"/>
      <c r="IV70" s="31"/>
      <c r="IW70" s="31"/>
      <c r="IX70" s="31"/>
      <c r="IY70" s="31"/>
    </row>
    <row r="71" s="6" customFormat="1" ht="24" customHeight="1" spans="1:259">
      <c r="A71" s="31"/>
      <c r="B71" s="31"/>
      <c r="C71" s="40"/>
      <c r="D71" s="31"/>
      <c r="E71" s="31"/>
      <c r="F71" s="31"/>
      <c r="G71" s="31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  <c r="EJ71" s="31"/>
      <c r="EK71" s="31"/>
      <c r="EL71" s="31"/>
      <c r="EM71" s="31"/>
      <c r="EN71" s="31"/>
      <c r="EO71" s="31"/>
      <c r="EP71" s="31"/>
      <c r="EQ71" s="31"/>
      <c r="ER71" s="31"/>
      <c r="ES71" s="31"/>
      <c r="ET71" s="31"/>
      <c r="EU71" s="31"/>
      <c r="EV71" s="31"/>
      <c r="EW71" s="31"/>
      <c r="EX71" s="31"/>
      <c r="EY71" s="31"/>
      <c r="EZ71" s="31"/>
      <c r="FA71" s="31"/>
      <c r="FB71" s="31"/>
      <c r="FC71" s="31"/>
      <c r="FD71" s="31"/>
      <c r="FE71" s="31"/>
      <c r="FF71" s="31"/>
      <c r="FG71" s="31"/>
      <c r="FH71" s="31"/>
      <c r="FI71" s="31"/>
      <c r="FJ71" s="31"/>
      <c r="FK71" s="31"/>
      <c r="FL71" s="31"/>
      <c r="FM71" s="31"/>
      <c r="FN71" s="31"/>
      <c r="FO71" s="31"/>
      <c r="FP71" s="31"/>
      <c r="FQ71" s="31"/>
      <c r="FR71" s="31"/>
      <c r="FS71" s="31"/>
      <c r="FT71" s="31"/>
      <c r="FU71" s="31"/>
      <c r="FV71" s="31"/>
      <c r="FW71" s="31"/>
      <c r="FX71" s="31"/>
      <c r="FY71" s="31"/>
      <c r="FZ71" s="31"/>
      <c r="GA71" s="31"/>
      <c r="GB71" s="31"/>
      <c r="GC71" s="31"/>
      <c r="GD71" s="31"/>
      <c r="GE71" s="31"/>
      <c r="GF71" s="31"/>
      <c r="GG71" s="31"/>
      <c r="GH71" s="31"/>
      <c r="GI71" s="31"/>
      <c r="GJ71" s="31"/>
      <c r="GK71" s="31"/>
      <c r="GL71" s="31"/>
      <c r="GM71" s="31"/>
      <c r="GN71" s="31"/>
      <c r="GO71" s="31"/>
      <c r="GP71" s="31"/>
      <c r="GQ71" s="31"/>
      <c r="GR71" s="31"/>
      <c r="GS71" s="31"/>
      <c r="GT71" s="31"/>
      <c r="GU71" s="31"/>
      <c r="GV71" s="31"/>
      <c r="GW71" s="31"/>
      <c r="GX71" s="31"/>
      <c r="GY71" s="31"/>
      <c r="GZ71" s="31"/>
      <c r="HA71" s="31"/>
      <c r="HB71" s="31"/>
      <c r="HC71" s="31"/>
      <c r="HD71" s="31"/>
      <c r="HE71" s="31"/>
      <c r="HF71" s="31"/>
      <c r="HG71" s="31"/>
      <c r="HH71" s="31"/>
      <c r="HI71" s="31"/>
      <c r="HJ71" s="31"/>
      <c r="HK71" s="31"/>
      <c r="HL71" s="31"/>
      <c r="HM71" s="31"/>
      <c r="HN71" s="31"/>
      <c r="HO71" s="31"/>
      <c r="HP71" s="31"/>
      <c r="HQ71" s="31"/>
      <c r="HR71" s="31"/>
      <c r="HS71" s="31"/>
      <c r="HT71" s="31"/>
      <c r="HU71" s="31"/>
      <c r="HV71" s="31"/>
      <c r="HW71" s="31"/>
      <c r="HX71" s="31"/>
      <c r="HY71" s="31"/>
      <c r="HZ71" s="31"/>
      <c r="IA71" s="31"/>
      <c r="IB71" s="31"/>
      <c r="IC71" s="31"/>
      <c r="ID71" s="31"/>
      <c r="IE71" s="31"/>
      <c r="IF71" s="31"/>
      <c r="IG71" s="31"/>
      <c r="IH71" s="31"/>
      <c r="II71" s="31"/>
      <c r="IJ71" s="31"/>
      <c r="IK71" s="31"/>
      <c r="IL71" s="31"/>
      <c r="IM71" s="31"/>
      <c r="IN71" s="31"/>
      <c r="IO71" s="31"/>
      <c r="IP71" s="31"/>
      <c r="IQ71" s="31"/>
      <c r="IR71" s="31"/>
      <c r="IS71" s="31"/>
      <c r="IT71" s="31"/>
      <c r="IU71" s="31"/>
      <c r="IV71" s="31"/>
      <c r="IW71" s="31"/>
      <c r="IX71" s="31"/>
      <c r="IY71" s="31"/>
    </row>
    <row r="72" s="6" customFormat="1" ht="24" customHeight="1" spans="1:259">
      <c r="A72" s="31"/>
      <c r="B72" s="31"/>
      <c r="C72" s="40"/>
      <c r="D72" s="31"/>
      <c r="E72" s="31"/>
      <c r="F72" s="31"/>
      <c r="G72" s="31"/>
      <c r="H72" s="32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  <c r="EJ72" s="31"/>
      <c r="EK72" s="31"/>
      <c r="EL72" s="31"/>
      <c r="EM72" s="31"/>
      <c r="EN72" s="31"/>
      <c r="EO72" s="31"/>
      <c r="EP72" s="31"/>
      <c r="EQ72" s="31"/>
      <c r="ER72" s="31"/>
      <c r="ES72" s="31"/>
      <c r="ET72" s="31"/>
      <c r="EU72" s="31"/>
      <c r="EV72" s="31"/>
      <c r="EW72" s="31"/>
      <c r="EX72" s="31"/>
      <c r="EY72" s="31"/>
      <c r="EZ72" s="31"/>
      <c r="FA72" s="31"/>
      <c r="FB72" s="31"/>
      <c r="FC72" s="31"/>
      <c r="FD72" s="31"/>
      <c r="FE72" s="31"/>
      <c r="FF72" s="31"/>
      <c r="FG72" s="31"/>
      <c r="FH72" s="31"/>
      <c r="FI72" s="31"/>
      <c r="FJ72" s="31"/>
      <c r="FK72" s="31"/>
      <c r="FL72" s="31"/>
      <c r="FM72" s="31"/>
      <c r="FN72" s="31"/>
      <c r="FO72" s="31"/>
      <c r="FP72" s="31"/>
      <c r="FQ72" s="31"/>
      <c r="FR72" s="31"/>
      <c r="FS72" s="31"/>
      <c r="FT72" s="31"/>
      <c r="FU72" s="31"/>
      <c r="FV72" s="31"/>
      <c r="FW72" s="31"/>
      <c r="FX72" s="31"/>
      <c r="FY72" s="31"/>
      <c r="FZ72" s="31"/>
      <c r="GA72" s="31"/>
      <c r="GB72" s="31"/>
      <c r="GC72" s="31"/>
      <c r="GD72" s="31"/>
      <c r="GE72" s="31"/>
      <c r="GF72" s="31"/>
      <c r="GG72" s="31"/>
      <c r="GH72" s="31"/>
      <c r="GI72" s="31"/>
      <c r="GJ72" s="31"/>
      <c r="GK72" s="31"/>
      <c r="GL72" s="31"/>
      <c r="GM72" s="31"/>
      <c r="GN72" s="31"/>
      <c r="GO72" s="31"/>
      <c r="GP72" s="31"/>
      <c r="GQ72" s="31"/>
      <c r="GR72" s="31"/>
      <c r="GS72" s="31"/>
      <c r="GT72" s="31"/>
      <c r="GU72" s="31"/>
      <c r="GV72" s="31"/>
      <c r="GW72" s="31"/>
      <c r="GX72" s="31"/>
      <c r="GY72" s="31"/>
      <c r="GZ72" s="31"/>
      <c r="HA72" s="31"/>
      <c r="HB72" s="31"/>
      <c r="HC72" s="31"/>
      <c r="HD72" s="31"/>
      <c r="HE72" s="31"/>
      <c r="HF72" s="31"/>
      <c r="HG72" s="31"/>
      <c r="HH72" s="31"/>
      <c r="HI72" s="31"/>
      <c r="HJ72" s="31"/>
      <c r="HK72" s="31"/>
      <c r="HL72" s="31"/>
      <c r="HM72" s="31"/>
      <c r="HN72" s="31"/>
      <c r="HO72" s="31"/>
      <c r="HP72" s="31"/>
      <c r="HQ72" s="31"/>
      <c r="HR72" s="31"/>
      <c r="HS72" s="31"/>
      <c r="HT72" s="31"/>
      <c r="HU72" s="31"/>
      <c r="HV72" s="31"/>
      <c r="HW72" s="31"/>
      <c r="HX72" s="31"/>
      <c r="HY72" s="31"/>
      <c r="HZ72" s="31"/>
      <c r="IA72" s="31"/>
      <c r="IB72" s="31"/>
      <c r="IC72" s="31"/>
      <c r="ID72" s="31"/>
      <c r="IE72" s="31"/>
      <c r="IF72" s="31"/>
      <c r="IG72" s="31"/>
      <c r="IH72" s="31"/>
      <c r="II72" s="31"/>
      <c r="IJ72" s="31"/>
      <c r="IK72" s="31"/>
      <c r="IL72" s="31"/>
      <c r="IM72" s="31"/>
      <c r="IN72" s="31"/>
      <c r="IO72" s="31"/>
      <c r="IP72" s="31"/>
      <c r="IQ72" s="31"/>
      <c r="IR72" s="31"/>
      <c r="IS72" s="31"/>
      <c r="IT72" s="31"/>
      <c r="IU72" s="31"/>
      <c r="IV72" s="31"/>
      <c r="IW72" s="31"/>
      <c r="IX72" s="31"/>
      <c r="IY72" s="31"/>
    </row>
    <row r="73" s="6" customFormat="1" ht="24" customHeight="1" spans="1:259">
      <c r="A73" s="31"/>
      <c r="B73" s="31"/>
      <c r="C73" s="40"/>
      <c r="D73" s="31"/>
      <c r="E73" s="31"/>
      <c r="F73" s="31"/>
      <c r="G73" s="31"/>
      <c r="H73" s="32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1"/>
      <c r="EI73" s="31"/>
      <c r="EJ73" s="31"/>
      <c r="EK73" s="31"/>
      <c r="EL73" s="31"/>
      <c r="EM73" s="31"/>
      <c r="EN73" s="31"/>
      <c r="EO73" s="31"/>
      <c r="EP73" s="31"/>
      <c r="EQ73" s="31"/>
      <c r="ER73" s="31"/>
      <c r="ES73" s="31"/>
      <c r="ET73" s="31"/>
      <c r="EU73" s="31"/>
      <c r="EV73" s="31"/>
      <c r="EW73" s="31"/>
      <c r="EX73" s="31"/>
      <c r="EY73" s="31"/>
      <c r="EZ73" s="31"/>
      <c r="FA73" s="31"/>
      <c r="FB73" s="31"/>
      <c r="FC73" s="31"/>
      <c r="FD73" s="31"/>
      <c r="FE73" s="31"/>
      <c r="FF73" s="31"/>
      <c r="FG73" s="31"/>
      <c r="FH73" s="31"/>
      <c r="FI73" s="31"/>
      <c r="FJ73" s="31"/>
      <c r="FK73" s="31"/>
      <c r="FL73" s="31"/>
      <c r="FM73" s="31"/>
      <c r="FN73" s="31"/>
      <c r="FO73" s="31"/>
      <c r="FP73" s="31"/>
      <c r="FQ73" s="31"/>
      <c r="FR73" s="31"/>
      <c r="FS73" s="31"/>
      <c r="FT73" s="31"/>
      <c r="FU73" s="31"/>
      <c r="FV73" s="31"/>
      <c r="FW73" s="31"/>
      <c r="FX73" s="31"/>
      <c r="FY73" s="31"/>
      <c r="FZ73" s="31"/>
      <c r="GA73" s="31"/>
      <c r="GB73" s="31"/>
      <c r="GC73" s="31"/>
      <c r="GD73" s="31"/>
      <c r="GE73" s="31"/>
      <c r="GF73" s="31"/>
      <c r="GG73" s="31"/>
      <c r="GH73" s="31"/>
      <c r="GI73" s="31"/>
      <c r="GJ73" s="31"/>
      <c r="GK73" s="31"/>
      <c r="GL73" s="31"/>
      <c r="GM73" s="31"/>
      <c r="GN73" s="31"/>
      <c r="GO73" s="31"/>
      <c r="GP73" s="31"/>
      <c r="GQ73" s="31"/>
      <c r="GR73" s="31"/>
      <c r="GS73" s="31"/>
      <c r="GT73" s="31"/>
      <c r="GU73" s="31"/>
      <c r="GV73" s="31"/>
      <c r="GW73" s="31"/>
      <c r="GX73" s="31"/>
      <c r="GY73" s="31"/>
      <c r="GZ73" s="31"/>
      <c r="HA73" s="31"/>
      <c r="HB73" s="31"/>
      <c r="HC73" s="31"/>
      <c r="HD73" s="31"/>
      <c r="HE73" s="31"/>
      <c r="HF73" s="31"/>
      <c r="HG73" s="31"/>
      <c r="HH73" s="31"/>
      <c r="HI73" s="31"/>
      <c r="HJ73" s="31"/>
      <c r="HK73" s="31"/>
      <c r="HL73" s="31"/>
      <c r="HM73" s="31"/>
      <c r="HN73" s="31"/>
      <c r="HO73" s="31"/>
      <c r="HP73" s="31"/>
      <c r="HQ73" s="31"/>
      <c r="HR73" s="31"/>
      <c r="HS73" s="31"/>
      <c r="HT73" s="31"/>
      <c r="HU73" s="31"/>
      <c r="HV73" s="31"/>
      <c r="HW73" s="31"/>
      <c r="HX73" s="31"/>
      <c r="HY73" s="31"/>
      <c r="HZ73" s="31"/>
      <c r="IA73" s="31"/>
      <c r="IB73" s="31"/>
      <c r="IC73" s="31"/>
      <c r="ID73" s="31"/>
      <c r="IE73" s="31"/>
      <c r="IF73" s="31"/>
      <c r="IG73" s="31"/>
      <c r="IH73" s="31"/>
      <c r="II73" s="31"/>
      <c r="IJ73" s="31"/>
      <c r="IK73" s="31"/>
      <c r="IL73" s="31"/>
      <c r="IM73" s="31"/>
      <c r="IN73" s="31"/>
      <c r="IO73" s="31"/>
      <c r="IP73" s="31"/>
      <c r="IQ73" s="31"/>
      <c r="IR73" s="31"/>
      <c r="IS73" s="31"/>
      <c r="IT73" s="31"/>
      <c r="IU73" s="31"/>
      <c r="IV73" s="31"/>
      <c r="IW73" s="31"/>
      <c r="IX73" s="31"/>
      <c r="IY73" s="31"/>
    </row>
    <row r="74" s="6" customFormat="1" ht="24" customHeight="1" spans="1:259">
      <c r="A74" s="31"/>
      <c r="B74" s="31"/>
      <c r="C74" s="40"/>
      <c r="D74" s="31"/>
      <c r="E74" s="31"/>
      <c r="F74" s="31"/>
      <c r="G74" s="31"/>
      <c r="H74" s="32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  <c r="EH74" s="31"/>
      <c r="EI74" s="31"/>
      <c r="EJ74" s="31"/>
      <c r="EK74" s="31"/>
      <c r="EL74" s="31"/>
      <c r="EM74" s="31"/>
      <c r="EN74" s="31"/>
      <c r="EO74" s="31"/>
      <c r="EP74" s="31"/>
      <c r="EQ74" s="31"/>
      <c r="ER74" s="31"/>
      <c r="ES74" s="31"/>
      <c r="ET74" s="31"/>
      <c r="EU74" s="31"/>
      <c r="EV74" s="31"/>
      <c r="EW74" s="31"/>
      <c r="EX74" s="31"/>
      <c r="EY74" s="31"/>
      <c r="EZ74" s="31"/>
      <c r="FA74" s="31"/>
      <c r="FB74" s="31"/>
      <c r="FC74" s="31"/>
      <c r="FD74" s="31"/>
      <c r="FE74" s="31"/>
      <c r="FF74" s="31"/>
      <c r="FG74" s="31"/>
      <c r="FH74" s="31"/>
      <c r="FI74" s="31"/>
      <c r="FJ74" s="31"/>
      <c r="FK74" s="31"/>
      <c r="FL74" s="31"/>
      <c r="FM74" s="31"/>
      <c r="FN74" s="31"/>
      <c r="FO74" s="31"/>
      <c r="FP74" s="31"/>
      <c r="FQ74" s="31"/>
      <c r="FR74" s="31"/>
      <c r="FS74" s="31"/>
      <c r="FT74" s="31"/>
      <c r="FU74" s="31"/>
      <c r="FV74" s="31"/>
      <c r="FW74" s="31"/>
      <c r="FX74" s="31"/>
      <c r="FY74" s="31"/>
      <c r="FZ74" s="31"/>
      <c r="GA74" s="31"/>
      <c r="GB74" s="31"/>
      <c r="GC74" s="31"/>
      <c r="GD74" s="31"/>
      <c r="GE74" s="31"/>
      <c r="GF74" s="31"/>
      <c r="GG74" s="31"/>
      <c r="GH74" s="31"/>
      <c r="GI74" s="31"/>
      <c r="GJ74" s="31"/>
      <c r="GK74" s="31"/>
      <c r="GL74" s="31"/>
      <c r="GM74" s="31"/>
      <c r="GN74" s="31"/>
      <c r="GO74" s="31"/>
      <c r="GP74" s="31"/>
      <c r="GQ74" s="31"/>
      <c r="GR74" s="31"/>
      <c r="GS74" s="31"/>
      <c r="GT74" s="31"/>
      <c r="GU74" s="31"/>
      <c r="GV74" s="31"/>
      <c r="GW74" s="31"/>
      <c r="GX74" s="31"/>
      <c r="GY74" s="31"/>
      <c r="GZ74" s="31"/>
      <c r="HA74" s="31"/>
      <c r="HB74" s="31"/>
      <c r="HC74" s="31"/>
      <c r="HD74" s="31"/>
      <c r="HE74" s="31"/>
      <c r="HF74" s="31"/>
      <c r="HG74" s="31"/>
      <c r="HH74" s="31"/>
      <c r="HI74" s="31"/>
      <c r="HJ74" s="31"/>
      <c r="HK74" s="31"/>
      <c r="HL74" s="31"/>
      <c r="HM74" s="31"/>
      <c r="HN74" s="31"/>
      <c r="HO74" s="31"/>
      <c r="HP74" s="31"/>
      <c r="HQ74" s="31"/>
      <c r="HR74" s="31"/>
      <c r="HS74" s="31"/>
      <c r="HT74" s="31"/>
      <c r="HU74" s="31"/>
      <c r="HV74" s="31"/>
      <c r="HW74" s="31"/>
      <c r="HX74" s="31"/>
      <c r="HY74" s="31"/>
      <c r="HZ74" s="31"/>
      <c r="IA74" s="31"/>
      <c r="IB74" s="31"/>
      <c r="IC74" s="31"/>
      <c r="ID74" s="31"/>
      <c r="IE74" s="31"/>
      <c r="IF74" s="31"/>
      <c r="IG74" s="31"/>
      <c r="IH74" s="31"/>
      <c r="II74" s="31"/>
      <c r="IJ74" s="31"/>
      <c r="IK74" s="31"/>
      <c r="IL74" s="31"/>
      <c r="IM74" s="31"/>
      <c r="IN74" s="31"/>
      <c r="IO74" s="31"/>
      <c r="IP74" s="31"/>
      <c r="IQ74" s="31"/>
      <c r="IR74" s="31"/>
      <c r="IS74" s="31"/>
      <c r="IT74" s="31"/>
      <c r="IU74" s="31"/>
      <c r="IV74" s="31"/>
      <c r="IW74" s="31"/>
      <c r="IX74" s="31"/>
      <c r="IY74" s="31"/>
    </row>
    <row r="75" s="6" customFormat="1" ht="24" customHeight="1" spans="1:259">
      <c r="A75" s="31"/>
      <c r="B75" s="31"/>
      <c r="C75" s="40"/>
      <c r="D75" s="31"/>
      <c r="E75" s="31"/>
      <c r="F75" s="31"/>
      <c r="G75" s="31"/>
      <c r="H75" s="32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  <c r="DM75" s="31"/>
      <c r="DN75" s="31"/>
      <c r="DO75" s="31"/>
      <c r="DP75" s="31"/>
      <c r="DQ75" s="31"/>
      <c r="DR75" s="31"/>
      <c r="DS75" s="31"/>
      <c r="DT75" s="31"/>
      <c r="DU75" s="31"/>
      <c r="DV75" s="31"/>
      <c r="DW75" s="31"/>
      <c r="DX75" s="31"/>
      <c r="DY75" s="31"/>
      <c r="DZ75" s="31"/>
      <c r="EA75" s="31"/>
      <c r="EB75" s="31"/>
      <c r="EC75" s="31"/>
      <c r="ED75" s="31"/>
      <c r="EE75" s="31"/>
      <c r="EF75" s="31"/>
      <c r="EG75" s="31"/>
      <c r="EH75" s="31"/>
      <c r="EI75" s="31"/>
      <c r="EJ75" s="31"/>
      <c r="EK75" s="31"/>
      <c r="EL75" s="31"/>
      <c r="EM75" s="31"/>
      <c r="EN75" s="31"/>
      <c r="EO75" s="31"/>
      <c r="EP75" s="31"/>
      <c r="EQ75" s="31"/>
      <c r="ER75" s="31"/>
      <c r="ES75" s="31"/>
      <c r="ET75" s="31"/>
      <c r="EU75" s="31"/>
      <c r="EV75" s="31"/>
      <c r="EW75" s="31"/>
      <c r="EX75" s="31"/>
      <c r="EY75" s="31"/>
      <c r="EZ75" s="31"/>
      <c r="FA75" s="31"/>
      <c r="FB75" s="31"/>
      <c r="FC75" s="31"/>
      <c r="FD75" s="31"/>
      <c r="FE75" s="31"/>
      <c r="FF75" s="31"/>
      <c r="FG75" s="31"/>
      <c r="FH75" s="31"/>
      <c r="FI75" s="31"/>
      <c r="FJ75" s="31"/>
      <c r="FK75" s="31"/>
      <c r="FL75" s="31"/>
      <c r="FM75" s="31"/>
      <c r="FN75" s="31"/>
      <c r="FO75" s="31"/>
      <c r="FP75" s="31"/>
      <c r="FQ75" s="31"/>
      <c r="FR75" s="31"/>
      <c r="FS75" s="31"/>
      <c r="FT75" s="31"/>
      <c r="FU75" s="31"/>
      <c r="FV75" s="31"/>
      <c r="FW75" s="31"/>
      <c r="FX75" s="31"/>
      <c r="FY75" s="31"/>
      <c r="FZ75" s="31"/>
      <c r="GA75" s="31"/>
      <c r="GB75" s="31"/>
      <c r="GC75" s="31"/>
      <c r="GD75" s="31"/>
      <c r="GE75" s="31"/>
      <c r="GF75" s="31"/>
      <c r="GG75" s="31"/>
      <c r="GH75" s="31"/>
      <c r="GI75" s="31"/>
      <c r="GJ75" s="31"/>
      <c r="GK75" s="31"/>
      <c r="GL75" s="31"/>
      <c r="GM75" s="31"/>
      <c r="GN75" s="31"/>
      <c r="GO75" s="31"/>
      <c r="GP75" s="31"/>
      <c r="GQ75" s="31"/>
      <c r="GR75" s="31"/>
      <c r="GS75" s="31"/>
      <c r="GT75" s="31"/>
      <c r="GU75" s="31"/>
      <c r="GV75" s="31"/>
      <c r="GW75" s="31"/>
      <c r="GX75" s="31"/>
      <c r="GY75" s="31"/>
      <c r="GZ75" s="31"/>
      <c r="HA75" s="31"/>
      <c r="HB75" s="31"/>
      <c r="HC75" s="31"/>
      <c r="HD75" s="31"/>
      <c r="HE75" s="31"/>
      <c r="HF75" s="31"/>
      <c r="HG75" s="31"/>
      <c r="HH75" s="31"/>
      <c r="HI75" s="31"/>
      <c r="HJ75" s="31"/>
      <c r="HK75" s="31"/>
      <c r="HL75" s="31"/>
      <c r="HM75" s="31"/>
      <c r="HN75" s="31"/>
      <c r="HO75" s="31"/>
      <c r="HP75" s="31"/>
      <c r="HQ75" s="31"/>
      <c r="HR75" s="31"/>
      <c r="HS75" s="31"/>
      <c r="HT75" s="31"/>
      <c r="HU75" s="31"/>
      <c r="HV75" s="31"/>
      <c r="HW75" s="31"/>
      <c r="HX75" s="31"/>
      <c r="HY75" s="31"/>
      <c r="HZ75" s="31"/>
      <c r="IA75" s="31"/>
      <c r="IB75" s="31"/>
      <c r="IC75" s="31"/>
      <c r="ID75" s="31"/>
      <c r="IE75" s="31"/>
      <c r="IF75" s="31"/>
      <c r="IG75" s="31"/>
      <c r="IH75" s="31"/>
      <c r="II75" s="31"/>
      <c r="IJ75" s="31"/>
      <c r="IK75" s="31"/>
      <c r="IL75" s="31"/>
      <c r="IM75" s="31"/>
      <c r="IN75" s="31"/>
      <c r="IO75" s="31"/>
      <c r="IP75" s="31"/>
      <c r="IQ75" s="31"/>
      <c r="IR75" s="31"/>
      <c r="IS75" s="31"/>
      <c r="IT75" s="31"/>
      <c r="IU75" s="31"/>
      <c r="IV75" s="31"/>
      <c r="IW75" s="31"/>
      <c r="IX75" s="31"/>
      <c r="IY75" s="31"/>
    </row>
    <row r="76" s="6" customFormat="1" ht="24" customHeight="1" spans="1:259">
      <c r="A76" s="31"/>
      <c r="B76" s="31"/>
      <c r="C76" s="40"/>
      <c r="D76" s="31"/>
      <c r="E76" s="31"/>
      <c r="F76" s="31"/>
      <c r="G76" s="31"/>
      <c r="H76" s="32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  <c r="EH76" s="31"/>
      <c r="EI76" s="31"/>
      <c r="EJ76" s="31"/>
      <c r="EK76" s="31"/>
      <c r="EL76" s="31"/>
      <c r="EM76" s="31"/>
      <c r="EN76" s="31"/>
      <c r="EO76" s="31"/>
      <c r="EP76" s="31"/>
      <c r="EQ76" s="31"/>
      <c r="ER76" s="31"/>
      <c r="ES76" s="31"/>
      <c r="ET76" s="31"/>
      <c r="EU76" s="31"/>
      <c r="EV76" s="31"/>
      <c r="EW76" s="31"/>
      <c r="EX76" s="31"/>
      <c r="EY76" s="31"/>
      <c r="EZ76" s="31"/>
      <c r="FA76" s="31"/>
      <c r="FB76" s="31"/>
      <c r="FC76" s="31"/>
      <c r="FD76" s="31"/>
      <c r="FE76" s="31"/>
      <c r="FF76" s="31"/>
      <c r="FG76" s="31"/>
      <c r="FH76" s="31"/>
      <c r="FI76" s="31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1"/>
      <c r="FU76" s="31"/>
      <c r="FV76" s="31"/>
      <c r="FW76" s="31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1"/>
      <c r="GI76" s="31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1"/>
      <c r="GW76" s="31"/>
      <c r="GX76" s="31"/>
      <c r="GY76" s="31"/>
      <c r="GZ76" s="31"/>
      <c r="HA76" s="31"/>
      <c r="HB76" s="31"/>
      <c r="HC76" s="31"/>
      <c r="HD76" s="31"/>
      <c r="HE76" s="31"/>
      <c r="HF76" s="31"/>
      <c r="HG76" s="31"/>
      <c r="HH76" s="31"/>
      <c r="HI76" s="31"/>
      <c r="HJ76" s="31"/>
      <c r="HK76" s="31"/>
      <c r="HL76" s="31"/>
      <c r="HM76" s="31"/>
      <c r="HN76" s="31"/>
      <c r="HO76" s="31"/>
      <c r="HP76" s="31"/>
      <c r="HQ76" s="31"/>
      <c r="HR76" s="31"/>
      <c r="HS76" s="31"/>
      <c r="HT76" s="31"/>
      <c r="HU76" s="31"/>
      <c r="HV76" s="31"/>
      <c r="HW76" s="31"/>
      <c r="HX76" s="31"/>
      <c r="HY76" s="31"/>
      <c r="HZ76" s="31"/>
      <c r="IA76" s="31"/>
      <c r="IB76" s="31"/>
      <c r="IC76" s="31"/>
      <c r="ID76" s="31"/>
      <c r="IE76" s="31"/>
      <c r="IF76" s="31"/>
      <c r="IG76" s="31"/>
      <c r="IH76" s="31"/>
      <c r="II76" s="31"/>
      <c r="IJ76" s="31"/>
      <c r="IK76" s="31"/>
      <c r="IL76" s="31"/>
      <c r="IM76" s="31"/>
      <c r="IN76" s="31"/>
      <c r="IO76" s="31"/>
      <c r="IP76" s="31"/>
      <c r="IQ76" s="31"/>
      <c r="IR76" s="31"/>
      <c r="IS76" s="31"/>
      <c r="IT76" s="31"/>
      <c r="IU76" s="31"/>
      <c r="IV76" s="31"/>
      <c r="IW76" s="31"/>
      <c r="IX76" s="31"/>
      <c r="IY76" s="31"/>
    </row>
    <row r="77" s="6" customFormat="1" ht="24" customHeight="1" spans="1:259">
      <c r="A77" s="31"/>
      <c r="B77" s="31"/>
      <c r="C77" s="40"/>
      <c r="D77" s="31"/>
      <c r="E77" s="31"/>
      <c r="F77" s="31"/>
      <c r="G77" s="31"/>
      <c r="H77" s="32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31"/>
      <c r="EF77" s="31"/>
      <c r="EG77" s="31"/>
      <c r="EH77" s="31"/>
      <c r="EI77" s="31"/>
      <c r="EJ77" s="31"/>
      <c r="EK77" s="31"/>
      <c r="EL77" s="31"/>
      <c r="EM77" s="31"/>
      <c r="EN77" s="31"/>
      <c r="EO77" s="31"/>
      <c r="EP77" s="31"/>
      <c r="EQ77" s="31"/>
      <c r="ER77" s="31"/>
      <c r="ES77" s="31"/>
      <c r="ET77" s="31"/>
      <c r="EU77" s="31"/>
      <c r="EV77" s="31"/>
      <c r="EW77" s="31"/>
      <c r="EX77" s="31"/>
      <c r="EY77" s="31"/>
      <c r="EZ77" s="31"/>
      <c r="FA77" s="31"/>
      <c r="FB77" s="31"/>
      <c r="FC77" s="31"/>
      <c r="FD77" s="31"/>
      <c r="FE77" s="31"/>
      <c r="FF77" s="31"/>
      <c r="FG77" s="31"/>
      <c r="FH77" s="31"/>
      <c r="FI77" s="31"/>
      <c r="FJ77" s="31"/>
      <c r="FK77" s="31"/>
      <c r="FL77" s="31"/>
      <c r="FM77" s="31"/>
      <c r="FN77" s="31"/>
      <c r="FO77" s="31"/>
      <c r="FP77" s="31"/>
      <c r="FQ77" s="31"/>
      <c r="FR77" s="31"/>
      <c r="FS77" s="31"/>
      <c r="FT77" s="31"/>
      <c r="FU77" s="31"/>
      <c r="FV77" s="31"/>
      <c r="FW77" s="31"/>
      <c r="FX77" s="31"/>
      <c r="FY77" s="31"/>
      <c r="FZ77" s="31"/>
      <c r="GA77" s="31"/>
      <c r="GB77" s="31"/>
      <c r="GC77" s="31"/>
      <c r="GD77" s="31"/>
      <c r="GE77" s="31"/>
      <c r="GF77" s="31"/>
      <c r="GG77" s="31"/>
      <c r="GH77" s="31"/>
      <c r="GI77" s="31"/>
      <c r="GJ77" s="31"/>
      <c r="GK77" s="31"/>
      <c r="GL77" s="31"/>
      <c r="GM77" s="31"/>
      <c r="GN77" s="31"/>
      <c r="GO77" s="31"/>
      <c r="GP77" s="31"/>
      <c r="GQ77" s="31"/>
      <c r="GR77" s="31"/>
      <c r="GS77" s="31"/>
      <c r="GT77" s="31"/>
      <c r="GU77" s="31"/>
      <c r="GV77" s="31"/>
      <c r="GW77" s="31"/>
      <c r="GX77" s="31"/>
      <c r="GY77" s="31"/>
      <c r="GZ77" s="31"/>
      <c r="HA77" s="31"/>
      <c r="HB77" s="31"/>
      <c r="HC77" s="31"/>
      <c r="HD77" s="31"/>
      <c r="HE77" s="31"/>
      <c r="HF77" s="31"/>
      <c r="HG77" s="31"/>
      <c r="HH77" s="31"/>
      <c r="HI77" s="31"/>
      <c r="HJ77" s="31"/>
      <c r="HK77" s="31"/>
      <c r="HL77" s="31"/>
      <c r="HM77" s="31"/>
      <c r="HN77" s="31"/>
      <c r="HO77" s="31"/>
      <c r="HP77" s="31"/>
      <c r="HQ77" s="31"/>
      <c r="HR77" s="31"/>
      <c r="HS77" s="31"/>
      <c r="HT77" s="31"/>
      <c r="HU77" s="31"/>
      <c r="HV77" s="31"/>
      <c r="HW77" s="31"/>
      <c r="HX77" s="31"/>
      <c r="HY77" s="31"/>
      <c r="HZ77" s="31"/>
      <c r="IA77" s="31"/>
      <c r="IB77" s="31"/>
      <c r="IC77" s="31"/>
      <c r="ID77" s="31"/>
      <c r="IE77" s="31"/>
      <c r="IF77" s="31"/>
      <c r="IG77" s="31"/>
      <c r="IH77" s="31"/>
      <c r="II77" s="31"/>
      <c r="IJ77" s="31"/>
      <c r="IK77" s="31"/>
      <c r="IL77" s="31"/>
      <c r="IM77" s="31"/>
      <c r="IN77" s="31"/>
      <c r="IO77" s="31"/>
      <c r="IP77" s="31"/>
      <c r="IQ77" s="31"/>
      <c r="IR77" s="31"/>
      <c r="IS77" s="31"/>
      <c r="IT77" s="31"/>
      <c r="IU77" s="31"/>
      <c r="IV77" s="31"/>
      <c r="IW77" s="31"/>
      <c r="IX77" s="31"/>
      <c r="IY77" s="31"/>
    </row>
    <row r="78" s="6" customFormat="1" ht="24" customHeight="1" spans="1:259">
      <c r="A78" s="31"/>
      <c r="B78" s="31"/>
      <c r="C78" s="40"/>
      <c r="D78" s="31"/>
      <c r="E78" s="31"/>
      <c r="F78" s="31"/>
      <c r="G78" s="31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  <c r="DT78" s="31"/>
      <c r="DU78" s="31"/>
      <c r="DV78" s="31"/>
      <c r="DW78" s="31"/>
      <c r="DX78" s="31"/>
      <c r="DY78" s="31"/>
      <c r="DZ78" s="31"/>
      <c r="EA78" s="31"/>
      <c r="EB78" s="31"/>
      <c r="EC78" s="31"/>
      <c r="ED78" s="31"/>
      <c r="EE78" s="31"/>
      <c r="EF78" s="31"/>
      <c r="EG78" s="31"/>
      <c r="EH78" s="31"/>
      <c r="EI78" s="31"/>
      <c r="EJ78" s="31"/>
      <c r="EK78" s="31"/>
      <c r="EL78" s="31"/>
      <c r="EM78" s="31"/>
      <c r="EN78" s="31"/>
      <c r="EO78" s="31"/>
      <c r="EP78" s="31"/>
      <c r="EQ78" s="31"/>
      <c r="ER78" s="31"/>
      <c r="ES78" s="31"/>
      <c r="ET78" s="31"/>
      <c r="EU78" s="31"/>
      <c r="EV78" s="31"/>
      <c r="EW78" s="31"/>
      <c r="EX78" s="31"/>
      <c r="EY78" s="31"/>
      <c r="EZ78" s="31"/>
      <c r="FA78" s="31"/>
      <c r="FB78" s="31"/>
      <c r="FC78" s="31"/>
      <c r="FD78" s="31"/>
      <c r="FE78" s="31"/>
      <c r="FF78" s="31"/>
      <c r="FG78" s="31"/>
      <c r="FH78" s="31"/>
      <c r="FI78" s="31"/>
      <c r="FJ78" s="31"/>
      <c r="FK78" s="31"/>
      <c r="FL78" s="31"/>
      <c r="FM78" s="31"/>
      <c r="FN78" s="31"/>
      <c r="FO78" s="31"/>
      <c r="FP78" s="31"/>
      <c r="FQ78" s="31"/>
      <c r="FR78" s="31"/>
      <c r="FS78" s="31"/>
      <c r="FT78" s="31"/>
      <c r="FU78" s="31"/>
      <c r="FV78" s="31"/>
      <c r="FW78" s="31"/>
      <c r="FX78" s="31"/>
      <c r="FY78" s="31"/>
      <c r="FZ78" s="31"/>
      <c r="GA78" s="31"/>
      <c r="GB78" s="31"/>
      <c r="GC78" s="31"/>
      <c r="GD78" s="31"/>
      <c r="GE78" s="31"/>
      <c r="GF78" s="31"/>
      <c r="GG78" s="31"/>
      <c r="GH78" s="31"/>
      <c r="GI78" s="31"/>
      <c r="GJ78" s="31"/>
      <c r="GK78" s="31"/>
      <c r="GL78" s="31"/>
      <c r="GM78" s="31"/>
      <c r="GN78" s="31"/>
      <c r="GO78" s="31"/>
      <c r="GP78" s="31"/>
      <c r="GQ78" s="31"/>
      <c r="GR78" s="31"/>
      <c r="GS78" s="31"/>
      <c r="GT78" s="31"/>
      <c r="GU78" s="31"/>
      <c r="GV78" s="31"/>
      <c r="GW78" s="31"/>
      <c r="GX78" s="31"/>
      <c r="GY78" s="31"/>
      <c r="GZ78" s="31"/>
      <c r="HA78" s="31"/>
      <c r="HB78" s="31"/>
      <c r="HC78" s="31"/>
      <c r="HD78" s="31"/>
      <c r="HE78" s="31"/>
      <c r="HF78" s="31"/>
      <c r="HG78" s="31"/>
      <c r="HH78" s="31"/>
      <c r="HI78" s="31"/>
      <c r="HJ78" s="31"/>
      <c r="HK78" s="31"/>
      <c r="HL78" s="31"/>
      <c r="HM78" s="31"/>
      <c r="HN78" s="31"/>
      <c r="HO78" s="31"/>
      <c r="HP78" s="31"/>
      <c r="HQ78" s="31"/>
      <c r="HR78" s="31"/>
      <c r="HS78" s="31"/>
      <c r="HT78" s="31"/>
      <c r="HU78" s="31"/>
      <c r="HV78" s="31"/>
      <c r="HW78" s="31"/>
      <c r="HX78" s="31"/>
      <c r="HY78" s="31"/>
      <c r="HZ78" s="31"/>
      <c r="IA78" s="31"/>
      <c r="IB78" s="31"/>
      <c r="IC78" s="31"/>
      <c r="ID78" s="31"/>
      <c r="IE78" s="31"/>
      <c r="IF78" s="31"/>
      <c r="IG78" s="31"/>
      <c r="IH78" s="31"/>
      <c r="II78" s="31"/>
      <c r="IJ78" s="31"/>
      <c r="IK78" s="31"/>
      <c r="IL78" s="31"/>
      <c r="IM78" s="31"/>
      <c r="IN78" s="31"/>
      <c r="IO78" s="31"/>
      <c r="IP78" s="31"/>
      <c r="IQ78" s="31"/>
      <c r="IR78" s="31"/>
      <c r="IS78" s="31"/>
      <c r="IT78" s="31"/>
      <c r="IU78" s="31"/>
      <c r="IV78" s="31"/>
      <c r="IW78" s="31"/>
      <c r="IX78" s="31"/>
      <c r="IY78" s="31"/>
    </row>
    <row r="79" s="6" customFormat="1" ht="24" customHeight="1" spans="1:259">
      <c r="A79" s="31"/>
      <c r="B79" s="31"/>
      <c r="C79" s="40"/>
      <c r="D79" s="31"/>
      <c r="E79" s="31"/>
      <c r="F79" s="31"/>
      <c r="G79" s="31"/>
      <c r="H79" s="32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  <c r="EH79" s="31"/>
      <c r="EI79" s="31"/>
      <c r="EJ79" s="31"/>
      <c r="EK79" s="31"/>
      <c r="EL79" s="31"/>
      <c r="EM79" s="31"/>
      <c r="EN79" s="31"/>
      <c r="EO79" s="31"/>
      <c r="EP79" s="31"/>
      <c r="EQ79" s="31"/>
      <c r="ER79" s="31"/>
      <c r="ES79" s="31"/>
      <c r="ET79" s="31"/>
      <c r="EU79" s="31"/>
      <c r="EV79" s="31"/>
      <c r="EW79" s="31"/>
      <c r="EX79" s="31"/>
      <c r="EY79" s="31"/>
      <c r="EZ79" s="31"/>
      <c r="FA79" s="31"/>
      <c r="FB79" s="31"/>
      <c r="FC79" s="31"/>
      <c r="FD79" s="31"/>
      <c r="FE79" s="31"/>
      <c r="FF79" s="31"/>
      <c r="FG79" s="31"/>
      <c r="FH79" s="31"/>
      <c r="FI79" s="31"/>
      <c r="FJ79" s="31"/>
      <c r="FK79" s="31"/>
      <c r="FL79" s="31"/>
      <c r="FM79" s="31"/>
      <c r="FN79" s="31"/>
      <c r="FO79" s="31"/>
      <c r="FP79" s="31"/>
      <c r="FQ79" s="31"/>
      <c r="FR79" s="31"/>
      <c r="FS79" s="31"/>
      <c r="FT79" s="31"/>
      <c r="FU79" s="31"/>
      <c r="FV79" s="31"/>
      <c r="FW79" s="31"/>
      <c r="FX79" s="31"/>
      <c r="FY79" s="31"/>
      <c r="FZ79" s="31"/>
      <c r="GA79" s="31"/>
      <c r="GB79" s="31"/>
      <c r="GC79" s="31"/>
      <c r="GD79" s="31"/>
      <c r="GE79" s="31"/>
      <c r="GF79" s="31"/>
      <c r="GG79" s="31"/>
      <c r="GH79" s="31"/>
      <c r="GI79" s="31"/>
      <c r="GJ79" s="31"/>
      <c r="GK79" s="31"/>
      <c r="GL79" s="31"/>
      <c r="GM79" s="31"/>
      <c r="GN79" s="31"/>
      <c r="GO79" s="31"/>
      <c r="GP79" s="31"/>
      <c r="GQ79" s="31"/>
      <c r="GR79" s="31"/>
      <c r="GS79" s="31"/>
      <c r="GT79" s="31"/>
      <c r="GU79" s="31"/>
      <c r="GV79" s="31"/>
      <c r="GW79" s="31"/>
      <c r="GX79" s="31"/>
      <c r="GY79" s="31"/>
      <c r="GZ79" s="31"/>
      <c r="HA79" s="31"/>
      <c r="HB79" s="31"/>
      <c r="HC79" s="31"/>
      <c r="HD79" s="31"/>
      <c r="HE79" s="31"/>
      <c r="HF79" s="31"/>
      <c r="HG79" s="31"/>
      <c r="HH79" s="31"/>
      <c r="HI79" s="31"/>
      <c r="HJ79" s="31"/>
      <c r="HK79" s="31"/>
      <c r="HL79" s="31"/>
      <c r="HM79" s="31"/>
      <c r="HN79" s="31"/>
      <c r="HO79" s="31"/>
      <c r="HP79" s="31"/>
      <c r="HQ79" s="31"/>
      <c r="HR79" s="31"/>
      <c r="HS79" s="31"/>
      <c r="HT79" s="31"/>
      <c r="HU79" s="31"/>
      <c r="HV79" s="31"/>
      <c r="HW79" s="31"/>
      <c r="HX79" s="31"/>
      <c r="HY79" s="31"/>
      <c r="HZ79" s="31"/>
      <c r="IA79" s="31"/>
      <c r="IB79" s="31"/>
      <c r="IC79" s="31"/>
      <c r="ID79" s="31"/>
      <c r="IE79" s="31"/>
      <c r="IF79" s="31"/>
      <c r="IG79" s="31"/>
      <c r="IH79" s="31"/>
      <c r="II79" s="31"/>
      <c r="IJ79" s="31"/>
      <c r="IK79" s="31"/>
      <c r="IL79" s="31"/>
      <c r="IM79" s="31"/>
      <c r="IN79" s="31"/>
      <c r="IO79" s="31"/>
      <c r="IP79" s="31"/>
      <c r="IQ79" s="31"/>
      <c r="IR79" s="31"/>
      <c r="IS79" s="31"/>
      <c r="IT79" s="31"/>
      <c r="IU79" s="31"/>
      <c r="IV79" s="31"/>
      <c r="IW79" s="31"/>
      <c r="IX79" s="31"/>
      <c r="IY79" s="31"/>
    </row>
    <row r="80" s="6" customFormat="1" ht="24" customHeight="1" spans="1:259">
      <c r="A80" s="31"/>
      <c r="B80" s="31"/>
      <c r="C80" s="40"/>
      <c r="D80" s="31"/>
      <c r="E80" s="31"/>
      <c r="F80" s="31"/>
      <c r="G80" s="31"/>
      <c r="H80" s="32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  <c r="EH80" s="31"/>
      <c r="EI80" s="31"/>
      <c r="EJ80" s="31"/>
      <c r="EK80" s="31"/>
      <c r="EL80" s="31"/>
      <c r="EM80" s="31"/>
      <c r="EN80" s="31"/>
      <c r="EO80" s="31"/>
      <c r="EP80" s="31"/>
      <c r="EQ80" s="31"/>
      <c r="ER80" s="31"/>
      <c r="ES80" s="31"/>
      <c r="ET80" s="31"/>
      <c r="EU80" s="31"/>
      <c r="EV80" s="31"/>
      <c r="EW80" s="31"/>
      <c r="EX80" s="31"/>
      <c r="EY80" s="31"/>
      <c r="EZ80" s="31"/>
      <c r="FA80" s="31"/>
      <c r="FB80" s="31"/>
      <c r="FC80" s="31"/>
      <c r="FD80" s="31"/>
      <c r="FE80" s="31"/>
      <c r="FF80" s="31"/>
      <c r="FG80" s="31"/>
      <c r="FH80" s="31"/>
      <c r="FI80" s="31"/>
      <c r="FJ80" s="31"/>
      <c r="FK80" s="31"/>
      <c r="FL80" s="31"/>
      <c r="FM80" s="31"/>
      <c r="FN80" s="31"/>
      <c r="FO80" s="31"/>
      <c r="FP80" s="31"/>
      <c r="FQ80" s="31"/>
      <c r="FR80" s="31"/>
      <c r="FS80" s="31"/>
      <c r="FT80" s="31"/>
      <c r="FU80" s="31"/>
      <c r="FV80" s="31"/>
      <c r="FW80" s="31"/>
      <c r="FX80" s="31"/>
      <c r="FY80" s="31"/>
      <c r="FZ80" s="31"/>
      <c r="GA80" s="31"/>
      <c r="GB80" s="31"/>
      <c r="GC80" s="31"/>
      <c r="GD80" s="31"/>
      <c r="GE80" s="31"/>
      <c r="GF80" s="31"/>
      <c r="GG80" s="31"/>
      <c r="GH80" s="31"/>
      <c r="GI80" s="31"/>
      <c r="GJ80" s="31"/>
      <c r="GK80" s="31"/>
      <c r="GL80" s="31"/>
      <c r="GM80" s="31"/>
      <c r="GN80" s="31"/>
      <c r="GO80" s="31"/>
      <c r="GP80" s="31"/>
      <c r="GQ80" s="31"/>
      <c r="GR80" s="31"/>
      <c r="GS80" s="31"/>
      <c r="GT80" s="31"/>
      <c r="GU80" s="31"/>
      <c r="GV80" s="31"/>
      <c r="GW80" s="31"/>
      <c r="GX80" s="31"/>
      <c r="GY80" s="31"/>
      <c r="GZ80" s="31"/>
      <c r="HA80" s="31"/>
      <c r="HB80" s="31"/>
      <c r="HC80" s="31"/>
      <c r="HD80" s="31"/>
      <c r="HE80" s="31"/>
      <c r="HF80" s="31"/>
      <c r="HG80" s="31"/>
      <c r="HH80" s="31"/>
      <c r="HI80" s="31"/>
      <c r="HJ80" s="31"/>
      <c r="HK80" s="31"/>
      <c r="HL80" s="31"/>
      <c r="HM80" s="31"/>
      <c r="HN80" s="31"/>
      <c r="HO80" s="31"/>
      <c r="HP80" s="31"/>
      <c r="HQ80" s="31"/>
      <c r="HR80" s="31"/>
      <c r="HS80" s="31"/>
      <c r="HT80" s="31"/>
      <c r="HU80" s="31"/>
      <c r="HV80" s="31"/>
      <c r="HW80" s="31"/>
      <c r="HX80" s="31"/>
      <c r="HY80" s="31"/>
      <c r="HZ80" s="31"/>
      <c r="IA80" s="31"/>
      <c r="IB80" s="31"/>
      <c r="IC80" s="31"/>
      <c r="ID80" s="31"/>
      <c r="IE80" s="31"/>
      <c r="IF80" s="31"/>
      <c r="IG80" s="31"/>
      <c r="IH80" s="31"/>
      <c r="II80" s="31"/>
      <c r="IJ80" s="31"/>
      <c r="IK80" s="31"/>
      <c r="IL80" s="31"/>
      <c r="IM80" s="31"/>
      <c r="IN80" s="31"/>
      <c r="IO80" s="31"/>
      <c r="IP80" s="31"/>
      <c r="IQ80" s="31"/>
      <c r="IR80" s="31"/>
      <c r="IS80" s="31"/>
      <c r="IT80" s="31"/>
      <c r="IU80" s="31"/>
      <c r="IV80" s="31"/>
      <c r="IW80" s="31"/>
      <c r="IX80" s="31"/>
      <c r="IY80" s="31"/>
    </row>
  </sheetData>
  <mergeCells count="1"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2024-03-18T06:11:00Z</dcterms:created>
  <dcterms:modified xsi:type="dcterms:W3CDTF">2024-03-18T11:10:16Z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86632D7182674D7587A85ABFCD31B607_11</vt:lpwstr>
  </property>
  <property fmtid="{D5CDD505-2E9C-101B-9397-08002B2CF9AE}" pid="3" name="KSOProductBuildVer">
    <vt:lpwstr>2052-12.1.0.16412</vt:lpwstr>
  </property>
</Properties>
</file>