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1" r:id="rId1"/>
  </sheets>
  <externalReferences>
    <externalReference r:id="rId2"/>
    <externalReference r:id="rId3"/>
  </externalReferences>
  <definedNames>
    <definedName name="_______________A08">'[1]A01-1'!$A$5:$C$36</definedName>
    <definedName name="a">#N/A</definedName>
    <definedName name="____A01">#REF!</definedName>
    <definedName name="_a8756">'[2]A01-1'!$A$5:$C$36</definedName>
  </definedNames>
  <calcPr calcId="144525"/>
</workbook>
</file>

<file path=xl/sharedStrings.xml><?xml version="1.0" encoding="utf-8"?>
<sst xmlns="http://schemas.openxmlformats.org/spreadsheetml/2006/main" count="35" uniqueCount="35">
  <si>
    <t>2024年达州市通川区（本级）一般公共预算收入执行情况表</t>
  </si>
  <si>
    <t>单位：万元，%</t>
  </si>
  <si>
    <t>预算科目</t>
  </si>
  <si>
    <t>年初
预算数</t>
  </si>
  <si>
    <t>调整
预算数</t>
  </si>
  <si>
    <t>执行数</t>
  </si>
  <si>
    <t>为调整预算</t>
  </si>
  <si>
    <t>为上年
决算</t>
  </si>
  <si>
    <t>税收收入小计</t>
  </si>
  <si>
    <t>一、增值税</t>
  </si>
  <si>
    <t>二、企业所得税</t>
  </si>
  <si>
    <t>三、企业所得税退税</t>
  </si>
  <si>
    <t>四、个人所得税</t>
  </si>
  <si>
    <t>五、资源税</t>
  </si>
  <si>
    <t>六、城市维护建设税</t>
  </si>
  <si>
    <t>七、房产税</t>
  </si>
  <si>
    <t>八、印花税</t>
  </si>
  <si>
    <t>九、城镇土地使用税</t>
  </si>
  <si>
    <t>十、土地增值税</t>
  </si>
  <si>
    <t>十一、车船税</t>
  </si>
  <si>
    <t>十二、耕地占用税</t>
  </si>
  <si>
    <t>十三、契税</t>
  </si>
  <si>
    <t>十四、烟叶税</t>
  </si>
  <si>
    <t>十五、环境保护税</t>
  </si>
  <si>
    <t>十六、其他税收收入</t>
  </si>
  <si>
    <t>非税收入小计</t>
  </si>
  <si>
    <t>十七、专项收入</t>
  </si>
  <si>
    <t>十八、行政事业性收费收入</t>
  </si>
  <si>
    <t>十九、罚没收入</t>
  </si>
  <si>
    <t>二十、国有资本经营收入</t>
  </si>
  <si>
    <t>二十一、国有资源（资产）有偿使用收入</t>
  </si>
  <si>
    <t>二十二、捐赠收入</t>
  </si>
  <si>
    <t>二十三、政府住房基金收入</t>
  </si>
  <si>
    <t>二十四、其他收入</t>
  </si>
  <si>
    <t>一般公共预算收入合计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</si>
</sst>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0_);[Red]\(0\)"/>
    <numFmt numFmtId="179" formatCode="0.00_ "/>
  </numFmts>
  <fonts count="32">
    <font>
      <sz val="11"/>
      <color theme="1"/>
      <name val="宋体"/>
      <charset val="134"/>
      <scheme val="minor"/>
    </font>
    <font>
      <b/>
      <sz val="12"/>
      <name val="方正黑体简体"/>
      <charset val="134"/>
    </font>
    <font>
      <b/>
      <sz val="20"/>
      <name val="方正小标宋简体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方正黑体简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仿宋_GB2312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0" borderId="0"/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0" fillId="0" borderId="0"/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1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</cellStyleXfs>
  <cellXfs count="47">
    <xf numFmtId="0" fontId="0" fillId="0" borderId="0" xfId="0">
      <alignment vertical="center"/>
    </xf>
    <xf numFmtId="0" fontId="1" fillId="0" borderId="0" xfId="23" applyFont="1" applyFill="1" applyAlignment="1">
      <alignment horizontal="left" vertical="center"/>
    </xf>
    <xf numFmtId="0" fontId="2" fillId="0" borderId="0" xfId="53" applyFont="1" applyFill="1" applyAlignment="1">
      <alignment horizontal="center" vertical="center"/>
    </xf>
    <xf numFmtId="0" fontId="3" fillId="0" borderId="0" xfId="53" applyFont="1" applyFill="1" applyAlignment="1">
      <alignment horizontal="right" vertical="center"/>
    </xf>
    <xf numFmtId="0" fontId="4" fillId="0" borderId="0" xfId="53" applyFont="1" applyFill="1" applyAlignment="1">
      <alignment vertical="center"/>
    </xf>
    <xf numFmtId="0" fontId="5" fillId="0" borderId="0" xfId="53" applyFont="1" applyFill="1" applyAlignment="1">
      <alignment vertical="center"/>
    </xf>
    <xf numFmtId="0" fontId="5" fillId="0" borderId="0" xfId="37" applyFont="1" applyFill="1" applyAlignment="1"/>
    <xf numFmtId="0" fontId="5" fillId="0" borderId="0" xfId="53" applyFont="1" applyFill="1"/>
    <xf numFmtId="0" fontId="6" fillId="0" borderId="0" xfId="53" applyFont="1" applyFill="1" applyAlignment="1">
      <alignment wrapText="1"/>
    </xf>
    <xf numFmtId="0" fontId="6" fillId="0" borderId="0" xfId="53" applyFont="1" applyFill="1"/>
    <xf numFmtId="0" fontId="6" fillId="0" borderId="0" xfId="53" applyFont="1" applyFill="1" applyAlignment="1">
      <alignment horizontal="center"/>
    </xf>
    <xf numFmtId="0" fontId="7" fillId="0" borderId="0" xfId="23" applyFont="1" applyFill="1" applyAlignment="1">
      <alignment horizontal="left" vertical="center" wrapText="1"/>
    </xf>
    <xf numFmtId="0" fontId="7" fillId="0" borderId="0" xfId="23" applyFont="1" applyFill="1" applyAlignment="1">
      <alignment horizontal="left" vertical="center"/>
    </xf>
    <xf numFmtId="178" fontId="1" fillId="0" borderId="0" xfId="23" applyNumberFormat="1" applyFont="1" applyFill="1" applyAlignment="1">
      <alignment horizontal="center" vertical="center"/>
    </xf>
    <xf numFmtId="0" fontId="2" fillId="0" borderId="0" xfId="53" applyFont="1" applyFill="1" applyAlignment="1">
      <alignment horizontal="center" vertical="center" wrapText="1"/>
    </xf>
    <xf numFmtId="0" fontId="3" fillId="0" borderId="0" xfId="53" applyFont="1" applyFill="1" applyAlignment="1">
      <alignment horizontal="right" vertical="center" wrapText="1"/>
    </xf>
    <xf numFmtId="0" fontId="3" fillId="0" borderId="0" xfId="55" applyNumberFormat="1" applyFont="1" applyFill="1" applyAlignment="1" applyProtection="1">
      <alignment horizontal="center" vertical="center"/>
    </xf>
    <xf numFmtId="0" fontId="4" fillId="0" borderId="1" xfId="53" applyFont="1" applyFill="1" applyBorder="1" applyAlignment="1">
      <alignment horizontal="center" vertical="center" wrapText="1"/>
    </xf>
    <xf numFmtId="176" fontId="8" fillId="0" borderId="1" xfId="23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176" fontId="8" fillId="0" borderId="1" xfId="54" applyNumberFormat="1" applyFont="1" applyFill="1" applyBorder="1" applyAlignment="1">
      <alignment horizontal="center" vertical="center" wrapText="1"/>
    </xf>
    <xf numFmtId="0" fontId="8" fillId="0" borderId="1" xfId="23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9" fontId="4" fillId="0" borderId="1" xfId="53" applyNumberFormat="1" applyFont="1" applyFill="1" applyBorder="1" applyAlignment="1">
      <alignment vertical="center"/>
    </xf>
    <xf numFmtId="179" fontId="4" fillId="0" borderId="1" xfId="52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left" vertical="center" wrapText="1" indent="1"/>
    </xf>
    <xf numFmtId="177" fontId="6" fillId="0" borderId="1" xfId="42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9" fontId="5" fillId="0" borderId="1" xfId="52" applyNumberFormat="1" applyFont="1" applyFill="1" applyBorder="1" applyAlignment="1">
      <alignment horizontal="left" vertical="center" indent="1"/>
    </xf>
    <xf numFmtId="179" fontId="5" fillId="0" borderId="1" xfId="52" applyNumberFormat="1" applyFont="1" applyFill="1" applyBorder="1" applyAlignment="1">
      <alignment horizontal="center" vertical="center"/>
    </xf>
    <xf numFmtId="0" fontId="10" fillId="0" borderId="1" xfId="52" applyFont="1" applyFill="1" applyBorder="1" applyAlignment="1">
      <alignment horizontal="right" vertical="center" wrapText="1"/>
    </xf>
    <xf numFmtId="0" fontId="5" fillId="0" borderId="1" xfId="52" applyFont="1" applyFill="1" applyBorder="1" applyAlignment="1">
      <alignment horizontal="left" vertical="center" indent="1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vertical="center" wrapText="1"/>
    </xf>
    <xf numFmtId="176" fontId="10" fillId="0" borderId="1" xfId="53" applyNumberFormat="1" applyFont="1" applyFill="1" applyBorder="1" applyAlignment="1">
      <alignment horizontal="right" vertical="center" wrapText="1"/>
    </xf>
    <xf numFmtId="0" fontId="5" fillId="0" borderId="1" xfId="52" applyFont="1" applyFill="1" applyBorder="1" applyAlignment="1">
      <alignment vertical="center"/>
    </xf>
    <xf numFmtId="179" fontId="5" fillId="0" borderId="1" xfId="52" applyNumberFormat="1" applyFont="1" applyFill="1" applyBorder="1" applyAlignment="1">
      <alignment vertical="center"/>
    </xf>
    <xf numFmtId="176" fontId="5" fillId="0" borderId="1" xfId="53" applyNumberFormat="1" applyFont="1" applyFill="1" applyBorder="1" applyAlignment="1">
      <alignment horizontal="center" vertical="center" wrapText="1"/>
    </xf>
    <xf numFmtId="0" fontId="5" fillId="0" borderId="0" xfId="53" applyFont="1" applyFill="1" applyAlignment="1">
      <alignment horizontal="left" vertical="top" wrapText="1"/>
    </xf>
    <xf numFmtId="0" fontId="5" fillId="0" borderId="0" xfId="53" applyFont="1" applyFill="1" applyAlignment="1">
      <alignment horizontal="center" vertical="top" wrapText="1"/>
    </xf>
    <xf numFmtId="0" fontId="5" fillId="0" borderId="0" xfId="53" applyFont="1" applyFill="1" applyAlignment="1">
      <alignment wrapText="1"/>
    </xf>
    <xf numFmtId="0" fontId="5" fillId="0" borderId="0" xfId="53" applyFont="1" applyFill="1" applyAlignment="1">
      <alignment horizontal="center"/>
    </xf>
    <xf numFmtId="176" fontId="5" fillId="0" borderId="0" xfId="53" applyNumberFormat="1" applyFont="1" applyFill="1" applyAlignment="1">
      <alignment horizontal="center"/>
    </xf>
    <xf numFmtId="0" fontId="5" fillId="0" borderId="0" xfId="53" applyFont="1" applyFill="1" applyAlignment="1" applyProtection="1">
      <alignment vertical="center"/>
      <protection locked="0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(陈诚修改稿)2006年全省及省级财政决算及07年预算执行情况表(A4 留底自用)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2001年预算：预算收入及财力（12月21日上午定案表）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200704(第一稿）" xfId="52"/>
    <cellStyle name="常规 10 4 3" xfId="53"/>
    <cellStyle name="常规_预算执行分析表（张玥调调整预算）" xfId="54"/>
    <cellStyle name="常规 26 2 2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1"/>
  <sheetViews>
    <sheetView tabSelected="1" workbookViewId="0">
      <selection activeCell="I9" sqref="I9"/>
    </sheetView>
  </sheetViews>
  <sheetFormatPr defaultColWidth="9" defaultRowHeight="15" customHeight="1"/>
  <cols>
    <col min="1" max="1" width="38.125" style="8" customWidth="1"/>
    <col min="2" max="5" width="10.625" style="9" customWidth="1"/>
    <col min="6" max="6" width="10.625" style="10" customWidth="1"/>
    <col min="7" max="7" width="12.625" style="9"/>
    <col min="8" max="8" width="13.75" style="9" customWidth="1"/>
    <col min="9" max="16384" width="9" style="9"/>
  </cols>
  <sheetData>
    <row r="1" s="1" customFormat="1" ht="24" customHeight="1" spans="1:6">
      <c r="A1" s="11"/>
      <c r="B1" s="12"/>
      <c r="C1" s="12"/>
      <c r="D1" s="12"/>
      <c r="E1" s="12"/>
      <c r="F1" s="13"/>
    </row>
    <row r="2" s="2" customFormat="1" ht="27" customHeight="1" spans="1:6">
      <c r="A2" s="14" t="s">
        <v>0</v>
      </c>
      <c r="B2" s="14"/>
      <c r="C2" s="14"/>
      <c r="D2" s="14"/>
      <c r="E2" s="14"/>
      <c r="F2" s="14"/>
    </row>
    <row r="3" s="3" customFormat="1" ht="27" customHeight="1" spans="1:6">
      <c r="A3" s="15"/>
      <c r="F3" s="16" t="s">
        <v>1</v>
      </c>
    </row>
    <row r="4" s="4" customFormat="1" ht="30" customHeight="1" spans="1:6">
      <c r="A4" s="17" t="s">
        <v>2</v>
      </c>
      <c r="B4" s="18" t="s">
        <v>3</v>
      </c>
      <c r="C4" s="19" t="s">
        <v>4</v>
      </c>
      <c r="D4" s="20" t="s">
        <v>5</v>
      </c>
      <c r="E4" s="21" t="s">
        <v>6</v>
      </c>
      <c r="F4" s="21" t="s">
        <v>7</v>
      </c>
    </row>
    <row r="5" s="5" customFormat="1" ht="22" customHeight="1" spans="1:6">
      <c r="A5" s="22" t="s">
        <v>8</v>
      </c>
      <c r="B5" s="23">
        <f>SUM(B6:B21)</f>
        <v>86586</v>
      </c>
      <c r="C5" s="23">
        <f>SUM(C6:C21)</f>
        <v>70000</v>
      </c>
      <c r="D5" s="23">
        <f>SUM(D6:D21)</f>
        <v>63104</v>
      </c>
      <c r="E5" s="24">
        <f t="shared" ref="E5:E7" si="0">D5/C5*100</f>
        <v>90.1485714285714</v>
      </c>
      <c r="F5" s="25">
        <v>98.2652838767947</v>
      </c>
    </row>
    <row r="6" s="5" customFormat="1" ht="22" customHeight="1" spans="1:6">
      <c r="A6" s="26" t="s">
        <v>9</v>
      </c>
      <c r="B6" s="27">
        <v>31306</v>
      </c>
      <c r="C6" s="28">
        <v>18531</v>
      </c>
      <c r="D6" s="27">
        <v>18806</v>
      </c>
      <c r="E6" s="29">
        <f t="shared" si="0"/>
        <v>101.483999784145</v>
      </c>
      <c r="F6" s="30">
        <v>104.547476095175</v>
      </c>
    </row>
    <row r="7" s="5" customFormat="1" ht="22" customHeight="1" spans="1:6">
      <c r="A7" s="26" t="s">
        <v>10</v>
      </c>
      <c r="B7" s="27">
        <v>7100</v>
      </c>
      <c r="C7" s="28">
        <v>5142</v>
      </c>
      <c r="D7" s="27">
        <v>5861</v>
      </c>
      <c r="E7" s="29">
        <f t="shared" si="0"/>
        <v>113.982886036562</v>
      </c>
      <c r="F7" s="30">
        <v>95.6429503916449</v>
      </c>
    </row>
    <row r="8" s="5" customFormat="1" ht="22" customHeight="1" spans="1:6">
      <c r="A8" s="26" t="s">
        <v>11</v>
      </c>
      <c r="B8" s="31"/>
      <c r="C8" s="32"/>
      <c r="D8" s="32"/>
      <c r="E8" s="29"/>
      <c r="F8" s="30"/>
    </row>
    <row r="9" s="5" customFormat="1" ht="22" customHeight="1" spans="1:6">
      <c r="A9" s="26" t="s">
        <v>12</v>
      </c>
      <c r="B9" s="27">
        <v>3300</v>
      </c>
      <c r="C9" s="28">
        <v>2052</v>
      </c>
      <c r="D9" s="27">
        <v>2328</v>
      </c>
      <c r="E9" s="29">
        <f t="shared" ref="E9:E18" si="1">D9/C9*100</f>
        <v>113.450292397661</v>
      </c>
      <c r="F9" s="30">
        <v>73.4616598295992</v>
      </c>
    </row>
    <row r="10" s="5" customFormat="1" ht="22" customHeight="1" spans="1:6">
      <c r="A10" s="26" t="s">
        <v>13</v>
      </c>
      <c r="B10" s="27">
        <v>180</v>
      </c>
      <c r="C10" s="28">
        <v>135</v>
      </c>
      <c r="D10" s="27">
        <v>138</v>
      </c>
      <c r="E10" s="29">
        <f t="shared" si="1"/>
        <v>102.222222222222</v>
      </c>
      <c r="F10" s="30">
        <v>94.5205479452055</v>
      </c>
    </row>
    <row r="11" s="5" customFormat="1" ht="22" customHeight="1" spans="1:6">
      <c r="A11" s="26" t="s">
        <v>14</v>
      </c>
      <c r="B11" s="31"/>
      <c r="C11" s="32"/>
      <c r="D11" s="32"/>
      <c r="E11" s="29"/>
      <c r="F11" s="30"/>
    </row>
    <row r="12" s="5" customFormat="1" ht="22" customHeight="1" spans="1:6">
      <c r="A12" s="26" t="s">
        <v>15</v>
      </c>
      <c r="B12" s="27">
        <v>3000</v>
      </c>
      <c r="C12" s="28">
        <v>2330</v>
      </c>
      <c r="D12" s="27">
        <v>3063</v>
      </c>
      <c r="E12" s="29">
        <f t="shared" si="1"/>
        <v>131.459227467811</v>
      </c>
      <c r="F12" s="30">
        <v>115.410700828937</v>
      </c>
    </row>
    <row r="13" s="5" customFormat="1" ht="22" customHeight="1" spans="1:6">
      <c r="A13" s="26" t="s">
        <v>16</v>
      </c>
      <c r="B13" s="27">
        <v>2500</v>
      </c>
      <c r="C13" s="28">
        <v>1811</v>
      </c>
      <c r="D13" s="27">
        <v>2149</v>
      </c>
      <c r="E13" s="29">
        <f t="shared" si="1"/>
        <v>118.663721700718</v>
      </c>
      <c r="F13" s="30">
        <v>102.970771442262</v>
      </c>
    </row>
    <row r="14" s="5" customFormat="1" ht="22" customHeight="1" spans="1:12">
      <c r="A14" s="26" t="s">
        <v>17</v>
      </c>
      <c r="B14" s="27">
        <v>3000</v>
      </c>
      <c r="C14" s="28">
        <v>1936</v>
      </c>
      <c r="D14" s="28">
        <v>2991</v>
      </c>
      <c r="E14" s="29">
        <f t="shared" si="1"/>
        <v>154.493801652893</v>
      </c>
      <c r="F14" s="30">
        <v>125.883838383838</v>
      </c>
      <c r="L14" s="46"/>
    </row>
    <row r="15" s="5" customFormat="1" ht="22" customHeight="1" spans="1:6">
      <c r="A15" s="26" t="s">
        <v>18</v>
      </c>
      <c r="B15" s="27">
        <v>8600</v>
      </c>
      <c r="C15" s="28">
        <v>8752</v>
      </c>
      <c r="D15" s="28">
        <v>8778</v>
      </c>
      <c r="E15" s="29">
        <f t="shared" si="1"/>
        <v>100.297074954296</v>
      </c>
      <c r="F15" s="30">
        <v>110.055165496489</v>
      </c>
    </row>
    <row r="16" s="5" customFormat="1" ht="22" customHeight="1" spans="1:6">
      <c r="A16" s="26" t="s">
        <v>19</v>
      </c>
      <c r="B16" s="27">
        <v>3300</v>
      </c>
      <c r="C16" s="28">
        <v>3032</v>
      </c>
      <c r="D16" s="28">
        <v>3320</v>
      </c>
      <c r="E16" s="29">
        <f t="shared" si="1"/>
        <v>109.498680738786</v>
      </c>
      <c r="F16" s="30">
        <v>104.79797979798</v>
      </c>
    </row>
    <row r="17" s="5" customFormat="1" ht="22" customHeight="1" spans="1:6">
      <c r="A17" s="26" t="s">
        <v>20</v>
      </c>
      <c r="B17" s="27">
        <v>1000</v>
      </c>
      <c r="C17" s="28">
        <v>5393</v>
      </c>
      <c r="D17" s="28">
        <v>1913</v>
      </c>
      <c r="E17" s="29">
        <f t="shared" si="1"/>
        <v>35.4719080289264</v>
      </c>
      <c r="F17" s="30">
        <v>235.591133004926</v>
      </c>
    </row>
    <row r="18" s="5" customFormat="1" ht="22" customHeight="1" spans="1:6">
      <c r="A18" s="26" t="s">
        <v>21</v>
      </c>
      <c r="B18" s="27">
        <v>23000</v>
      </c>
      <c r="C18" s="33">
        <v>19621</v>
      </c>
      <c r="D18" s="28">
        <v>12501</v>
      </c>
      <c r="E18" s="29">
        <f t="shared" si="1"/>
        <v>63.7123490138117</v>
      </c>
      <c r="F18" s="30">
        <v>71.7664619094093</v>
      </c>
    </row>
    <row r="19" s="5" customFormat="1" ht="22" customHeight="1" spans="1:6">
      <c r="A19" s="26" t="s">
        <v>22</v>
      </c>
      <c r="B19" s="31"/>
      <c r="C19" s="32"/>
      <c r="D19" s="32"/>
      <c r="E19" s="29"/>
      <c r="F19" s="30"/>
    </row>
    <row r="20" s="5" customFormat="1" ht="22" customHeight="1" spans="1:6">
      <c r="A20" s="26" t="s">
        <v>23</v>
      </c>
      <c r="B20" s="27">
        <v>300</v>
      </c>
      <c r="C20" s="28">
        <v>1265</v>
      </c>
      <c r="D20" s="28">
        <v>1265</v>
      </c>
      <c r="E20" s="29">
        <f t="shared" ref="E20:E25" si="2">D20/C20*100</f>
        <v>100</v>
      </c>
      <c r="F20" s="30">
        <v>477.358490566038</v>
      </c>
    </row>
    <row r="21" s="5" customFormat="1" ht="22" customHeight="1" spans="1:6">
      <c r="A21" s="26" t="s">
        <v>24</v>
      </c>
      <c r="B21" s="31"/>
      <c r="C21" s="34"/>
      <c r="D21" s="28">
        <v>-9</v>
      </c>
      <c r="E21" s="29"/>
      <c r="F21" s="30">
        <v>-30</v>
      </c>
    </row>
    <row r="22" s="5" customFormat="1" ht="22" customHeight="1" spans="1:6">
      <c r="A22" s="22" t="s">
        <v>25</v>
      </c>
      <c r="B22" s="23">
        <f>SUM(B23:B30)</f>
        <v>129879</v>
      </c>
      <c r="C22" s="23">
        <f>SUM(C23:C30)</f>
        <v>138593</v>
      </c>
      <c r="D22" s="23">
        <f>SUM(D23:D30)</f>
        <v>144820</v>
      </c>
      <c r="E22" s="24">
        <f t="shared" si="2"/>
        <v>104.493011912579</v>
      </c>
      <c r="F22" s="25">
        <v>109.242049363346</v>
      </c>
    </row>
    <row r="23" s="5" customFormat="1" ht="22" customHeight="1" spans="1:6">
      <c r="A23" s="26" t="s">
        <v>26</v>
      </c>
      <c r="B23" s="28">
        <v>5000</v>
      </c>
      <c r="C23" s="28">
        <v>3100</v>
      </c>
      <c r="D23" s="28">
        <v>3755</v>
      </c>
      <c r="E23" s="29">
        <f t="shared" si="2"/>
        <v>121.129032258065</v>
      </c>
      <c r="F23" s="30">
        <v>106.919134396355</v>
      </c>
    </row>
    <row r="24" s="5" customFormat="1" ht="22" customHeight="1" spans="1:6">
      <c r="A24" s="26" t="s">
        <v>27</v>
      </c>
      <c r="B24" s="28">
        <v>2135</v>
      </c>
      <c r="C24" s="28">
        <v>2140</v>
      </c>
      <c r="D24" s="28">
        <v>2251</v>
      </c>
      <c r="E24" s="29">
        <f t="shared" si="2"/>
        <v>105.18691588785</v>
      </c>
      <c r="F24" s="30">
        <v>101.396396396396</v>
      </c>
    </row>
    <row r="25" s="5" customFormat="1" ht="22" customHeight="1" spans="1:6">
      <c r="A25" s="26" t="s">
        <v>28</v>
      </c>
      <c r="B25" s="28">
        <v>2886</v>
      </c>
      <c r="C25" s="28">
        <v>5942</v>
      </c>
      <c r="D25" s="28">
        <v>5753</v>
      </c>
      <c r="E25" s="29">
        <f t="shared" si="2"/>
        <v>96.8192527768428</v>
      </c>
      <c r="F25" s="30">
        <v>86.5242893668221</v>
      </c>
    </row>
    <row r="26" s="5" customFormat="1" ht="22" customHeight="1" spans="1:6">
      <c r="A26" s="26" t="s">
        <v>29</v>
      </c>
      <c r="B26" s="31"/>
      <c r="C26" s="28"/>
      <c r="D26" s="32"/>
      <c r="E26" s="29"/>
      <c r="F26" s="30"/>
    </row>
    <row r="27" s="5" customFormat="1" ht="22" customHeight="1" spans="1:6">
      <c r="A27" s="26" t="s">
        <v>30</v>
      </c>
      <c r="B27" s="28">
        <v>119118</v>
      </c>
      <c r="C27" s="28">
        <f>134508-3935-3937</f>
        <v>126636</v>
      </c>
      <c r="D27" s="28">
        <v>132113</v>
      </c>
      <c r="E27" s="29">
        <f t="shared" ref="E27:E32" si="3">D27/C27*100</f>
        <v>104.324994472346</v>
      </c>
      <c r="F27" s="30">
        <v>110.685411238365</v>
      </c>
    </row>
    <row r="28" s="5" customFormat="1" ht="22" customHeight="1" spans="1:6">
      <c r="A28" s="26" t="s">
        <v>31</v>
      </c>
      <c r="B28" s="28"/>
      <c r="C28" s="28"/>
      <c r="D28" s="28">
        <v>75</v>
      </c>
      <c r="E28" s="29"/>
      <c r="F28" s="30"/>
    </row>
    <row r="29" s="5" customFormat="1" ht="22" customHeight="1" spans="1:6">
      <c r="A29" s="26" t="s">
        <v>32</v>
      </c>
      <c r="B29" s="28">
        <v>700</v>
      </c>
      <c r="C29" s="28">
        <v>727</v>
      </c>
      <c r="D29" s="28">
        <v>788</v>
      </c>
      <c r="E29" s="29">
        <f t="shared" si="3"/>
        <v>108.390646492435</v>
      </c>
      <c r="F29" s="30">
        <v>99.2443324937028</v>
      </c>
    </row>
    <row r="30" s="5" customFormat="1" ht="22" customHeight="1" spans="1:6">
      <c r="A30" s="26" t="s">
        <v>33</v>
      </c>
      <c r="B30" s="28">
        <v>40</v>
      </c>
      <c r="C30" s="28">
        <v>48</v>
      </c>
      <c r="D30" s="28">
        <v>85</v>
      </c>
      <c r="E30" s="29">
        <f t="shared" si="3"/>
        <v>177.083333333333</v>
      </c>
      <c r="F30" s="35">
        <v>250</v>
      </c>
    </row>
    <row r="31" s="5" customFormat="1" ht="22" customHeight="1" spans="1:6">
      <c r="A31" s="36"/>
      <c r="B31" s="37"/>
      <c r="C31" s="38"/>
      <c r="D31" s="38"/>
      <c r="E31" s="39"/>
      <c r="F31" s="40"/>
    </row>
    <row r="32" s="4" customFormat="1" ht="22" customHeight="1" spans="1:8">
      <c r="A32" s="17" t="s">
        <v>34</v>
      </c>
      <c r="B32" s="23">
        <f>B22+B5</f>
        <v>216465</v>
      </c>
      <c r="C32" s="23">
        <f>C22+C5</f>
        <v>208593</v>
      </c>
      <c r="D32" s="23">
        <f>D22+D5</f>
        <v>207924</v>
      </c>
      <c r="E32" s="24">
        <f t="shared" si="3"/>
        <v>99.6792797457249</v>
      </c>
      <c r="F32" s="25">
        <v>124.007335101992</v>
      </c>
      <c r="H32" s="5"/>
    </row>
    <row r="33" s="6" customFormat="1" ht="24" customHeight="1" spans="1:6">
      <c r="A33" s="41"/>
      <c r="B33" s="41"/>
      <c r="C33" s="41"/>
      <c r="D33" s="41"/>
      <c r="E33" s="41"/>
      <c r="F33" s="42"/>
    </row>
    <row r="34" s="7" customFormat="1" ht="24" customHeight="1" spans="1:6">
      <c r="A34" s="43"/>
      <c r="F34" s="44"/>
    </row>
    <row r="35" s="7" customFormat="1" ht="24" customHeight="1" spans="1:6">
      <c r="A35" s="43"/>
      <c r="F35" s="45"/>
    </row>
    <row r="36" s="7" customFormat="1" ht="24" customHeight="1" spans="1:6">
      <c r="A36" s="43"/>
      <c r="F36" s="44"/>
    </row>
    <row r="37" s="7" customFormat="1" ht="24" customHeight="1" spans="1:6">
      <c r="A37" s="43"/>
      <c r="F37" s="44"/>
    </row>
    <row r="38" s="7" customFormat="1" ht="24" customHeight="1" spans="1:6">
      <c r="A38" s="43"/>
      <c r="F38" s="44"/>
    </row>
    <row r="39" s="7" customFormat="1" ht="24" customHeight="1" spans="1:6">
      <c r="A39" s="43"/>
      <c r="F39" s="44"/>
    </row>
    <row r="40" s="7" customFormat="1" ht="24" customHeight="1" spans="1:6">
      <c r="A40" s="43"/>
      <c r="F40" s="44"/>
    </row>
    <row r="41" s="7" customFormat="1" ht="24" customHeight="1" spans="1:6">
      <c r="A41" s="43"/>
      <c r="F41" s="44"/>
    </row>
    <row r="42" s="7" customFormat="1" ht="24" customHeight="1" spans="1:6">
      <c r="A42" s="43"/>
      <c r="F42" s="44"/>
    </row>
    <row r="43" s="7" customFormat="1" ht="24" customHeight="1" spans="1:6">
      <c r="A43" s="43"/>
      <c r="F43" s="44"/>
    </row>
    <row r="44" s="7" customFormat="1" ht="24" customHeight="1" spans="1:6">
      <c r="A44" s="43"/>
      <c r="F44" s="44"/>
    </row>
    <row r="45" s="7" customFormat="1" ht="24" customHeight="1" spans="1:6">
      <c r="A45" s="43"/>
      <c r="F45" s="44"/>
    </row>
    <row r="46" s="7" customFormat="1" ht="24" customHeight="1" spans="1:6">
      <c r="A46" s="43"/>
      <c r="F46" s="44"/>
    </row>
    <row r="47" s="7" customFormat="1" ht="24" customHeight="1" spans="1:6">
      <c r="A47" s="43"/>
      <c r="F47" s="44"/>
    </row>
    <row r="48" s="7" customFormat="1" ht="24" customHeight="1" spans="1:6">
      <c r="A48" s="43"/>
      <c r="F48" s="44"/>
    </row>
    <row r="49" s="7" customFormat="1" ht="24" customHeight="1" spans="1:6">
      <c r="A49" s="43"/>
      <c r="F49" s="44"/>
    </row>
    <row r="50" s="7" customFormat="1" ht="24" customHeight="1" spans="1:6">
      <c r="A50" s="43"/>
      <c r="F50" s="44"/>
    </row>
    <row r="51" s="7" customFormat="1" ht="24" customHeight="1" spans="1:6">
      <c r="A51" s="43"/>
      <c r="F51" s="44"/>
    </row>
    <row r="52" s="7" customFormat="1" ht="24" customHeight="1" spans="1:6">
      <c r="A52" s="43"/>
      <c r="F52" s="44"/>
    </row>
    <row r="53" s="7" customFormat="1" ht="24" customHeight="1" spans="1:6">
      <c r="A53" s="43"/>
      <c r="F53" s="44"/>
    </row>
    <row r="54" s="7" customFormat="1" ht="24" customHeight="1" spans="1:6">
      <c r="A54" s="43"/>
      <c r="F54" s="44"/>
    </row>
    <row r="55" s="7" customFormat="1" ht="24" customHeight="1" spans="1:6">
      <c r="A55" s="43"/>
      <c r="F55" s="44"/>
    </row>
    <row r="56" s="7" customFormat="1" ht="24" customHeight="1" spans="1:6">
      <c r="A56" s="43"/>
      <c r="F56" s="44"/>
    </row>
    <row r="57" s="7" customFormat="1" ht="24" customHeight="1" spans="1:6">
      <c r="A57" s="43"/>
      <c r="F57" s="44"/>
    </row>
    <row r="58" s="7" customFormat="1" ht="24" customHeight="1" spans="1:6">
      <c r="A58" s="43"/>
      <c r="F58" s="44"/>
    </row>
    <row r="59" s="7" customFormat="1" ht="24" customHeight="1" spans="1:6">
      <c r="A59" s="43"/>
      <c r="F59" s="44"/>
    </row>
    <row r="60" s="7" customFormat="1" ht="24" customHeight="1" spans="1:6">
      <c r="A60" s="43"/>
      <c r="F60" s="44"/>
    </row>
    <row r="61" s="7" customFormat="1" ht="24" customHeight="1" spans="1:6">
      <c r="A61" s="43"/>
      <c r="F61" s="44"/>
    </row>
    <row r="62" s="7" customFormat="1" ht="24" customHeight="1" spans="1:6">
      <c r="A62" s="43"/>
      <c r="F62" s="44"/>
    </row>
    <row r="63" s="7" customFormat="1" ht="24" customHeight="1" spans="1:6">
      <c r="A63" s="43"/>
      <c r="F63" s="44"/>
    </row>
    <row r="64" s="7" customFormat="1" ht="24" customHeight="1" spans="1:6">
      <c r="A64" s="43"/>
      <c r="F64" s="44"/>
    </row>
    <row r="65" s="7" customFormat="1" ht="24" customHeight="1" spans="1:6">
      <c r="A65" s="43"/>
      <c r="F65" s="44"/>
    </row>
    <row r="66" s="7" customFormat="1" ht="24" customHeight="1" spans="1:6">
      <c r="A66" s="43"/>
      <c r="F66" s="44"/>
    </row>
    <row r="67" s="7" customFormat="1" ht="24" customHeight="1" spans="1:6">
      <c r="A67" s="43"/>
      <c r="F67" s="44"/>
    </row>
    <row r="68" s="7" customFormat="1" ht="24" customHeight="1" spans="1:6">
      <c r="A68" s="43"/>
      <c r="F68" s="44"/>
    </row>
    <row r="69" s="7" customFormat="1" ht="24" customHeight="1" spans="1:6">
      <c r="A69" s="43"/>
      <c r="F69" s="44"/>
    </row>
    <row r="70" s="7" customFormat="1" ht="24" customHeight="1" spans="1:6">
      <c r="A70" s="43"/>
      <c r="F70" s="44"/>
    </row>
    <row r="71" s="7" customFormat="1" ht="24" customHeight="1" spans="1:6">
      <c r="A71" s="43"/>
      <c r="F71" s="44"/>
    </row>
    <row r="72" s="7" customFormat="1" ht="24" customHeight="1" spans="1:6">
      <c r="A72" s="43"/>
      <c r="F72" s="44"/>
    </row>
    <row r="73" s="7" customFormat="1" ht="24" customHeight="1" spans="1:6">
      <c r="A73" s="43"/>
      <c r="F73" s="44"/>
    </row>
    <row r="74" s="7" customFormat="1" ht="24" customHeight="1" spans="1:6">
      <c r="A74" s="43"/>
      <c r="F74" s="44"/>
    </row>
    <row r="75" s="7" customFormat="1" ht="24" customHeight="1" spans="1:6">
      <c r="A75" s="43"/>
      <c r="F75" s="44"/>
    </row>
    <row r="76" s="7" customFormat="1" ht="24" customHeight="1" spans="1:6">
      <c r="A76" s="43"/>
      <c r="F76" s="44"/>
    </row>
    <row r="77" s="7" customFormat="1" ht="24" customHeight="1" spans="1:6">
      <c r="A77" s="43"/>
      <c r="F77" s="44"/>
    </row>
    <row r="78" s="7" customFormat="1" ht="24" customHeight="1" spans="1:6">
      <c r="A78" s="43"/>
      <c r="F78" s="44"/>
    </row>
    <row r="79" s="7" customFormat="1" ht="24" customHeight="1" spans="1:6">
      <c r="A79" s="43"/>
      <c r="F79" s="44"/>
    </row>
    <row r="80" s="7" customFormat="1" ht="24" customHeight="1" spans="1:6">
      <c r="A80" s="43"/>
      <c r="F80" s="44"/>
    </row>
    <row r="81" s="7" customFormat="1" ht="24" customHeight="1" spans="1:6">
      <c r="A81" s="43"/>
      <c r="F81" s="44"/>
    </row>
  </sheetData>
  <mergeCells count="2">
    <mergeCell ref="A2:F2"/>
    <mergeCell ref="A33:F33"/>
  </mergeCells>
  <pageMargins left="0.7" right="0.7" top="0.75" bottom="0.75" header="0.3" footer="0.3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2024-03-18T06:11:00Z</dcterms:created>
  <dcterms:modified xsi:type="dcterms:W3CDTF">2025-03-29T08:11:35Z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16B6B27EC3264B378C3E94F8A6C00155</vt:lpwstr>
  </property>
  <property fmtid="{D5CDD505-2E9C-101B-9397-08002B2CF9AE}" pid="3" name="KSOProductBuildVer">
    <vt:lpwstr>2052-11.8.2.12055</vt:lpwstr>
  </property>
</Properties>
</file>