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914"/>
  </bookViews>
  <sheets>
    <sheet name="1.达州市通川区2023年地方政府债务限额及余额执行情况表" sheetId="52" r:id="rId1"/>
    <sheet name="2.达州市通川区地方政府一般债务余额情况表" sheetId="53" r:id="rId2"/>
    <sheet name="3.达州市通川区地方政府专项债务余额情况表" sheetId="54" r:id="rId3"/>
    <sheet name="4.达州市通川区地方政府债券发行及还本付息情况表" sheetId="55" r:id="rId4"/>
    <sheet name="5.达州市通川区本级2023年本级地方政府专项债务表" sheetId="59" r:id="rId5"/>
    <sheet name="6.达州市通川区2023年本级新增政府债券项目实施" sheetId="62" r:id="rId6"/>
    <sheet name="7.达州市通川区2024年地方政府债务限额提前下达情况表" sheetId="56" r:id="rId7"/>
    <sheet name="8.达州市通川区2024年年初新增地方政府债券资金安排表" sheetId="57" r:id="rId8"/>
    <sheet name="9.达州市通川区地方政府债务十年到期情况表"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'1.达州市通川区2023年地方政府债务限额及余额执行情况表'!$A:$G</definedName>
    <definedName name="_xlnm.Print_Area" localSheetId="1">'2.达州市通川区地方政府一般债务余额情况表'!$A:$C</definedName>
    <definedName name="_xlnm.Print_Area" localSheetId="2">'3.达州市通川区地方政府专项债务余额情况表'!$A:$C</definedName>
    <definedName name="_xlnm.Print_Area" localSheetId="3">'4.达州市通川区地方政府债券发行及还本付息情况表'!$A:$D</definedName>
    <definedName name="_xlnm.Print_Area" localSheetId="6">'7.达州市通川区2024年地方政府债务限额提前下达情况表'!$A:$E</definedName>
    <definedName name="_xlnm._FilterDatabase" localSheetId="7" hidden="1">'8.达州市通川区2024年年初新增地方政府债券资金安排表'!$4:$6</definedName>
    <definedName name="_xlnm.Print_Area" localSheetId="7">'8.达州市通川区2024年年初新增地方政府债券资金安排表'!$A:$F</definedName>
    <definedName name="_xlnm.Print_Titles" localSheetId="7">'8.达州市通川区2024年年初新增地方政府债券资金安排表'!$4:$4</definedName>
    <definedName name="_xlnm.Print_Area" localSheetId="4">'5.达州市通川区本级2023年本级地方政府专项债务表'!$A:$B</definedName>
    <definedName name="_xlnm.Print_Titles" localSheetId="5">'6.达州市通川区2023年本级新增政府债券项目实施'!$4:$5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<sst xmlns="http://schemas.openxmlformats.org/spreadsheetml/2006/main" count="245" uniqueCount="163">
  <si>
    <t>达州市通川区2023年地方政府债务限额及余额执行情况表</t>
  </si>
  <si>
    <t>单位：万元</t>
  </si>
  <si>
    <t>地   区</t>
  </si>
  <si>
    <t>2023年债务限额</t>
  </si>
  <si>
    <t>2023年债务余额预计执行数</t>
  </si>
  <si>
    <t>合计</t>
  </si>
  <si>
    <t>一般债务</t>
  </si>
  <si>
    <t>专项债务</t>
  </si>
  <si>
    <t>公  式</t>
  </si>
  <si>
    <t>A=B+C</t>
  </si>
  <si>
    <t>B</t>
  </si>
  <si>
    <t>C</t>
  </si>
  <si>
    <t>D=E+F</t>
  </si>
  <si>
    <t>E</t>
  </si>
  <si>
    <t>F</t>
  </si>
  <si>
    <t>通川区</t>
  </si>
  <si>
    <t>注：1.本表反映上一年度本地区、本级及所属地区地方政府债务限额及余额预计执行数。
    2.本表由县级以上地方各级财政部门在本级人民代表大会批准预算后二十日内公开。</t>
  </si>
  <si>
    <t>达州市通川区地方政府一般债务余额情况表</t>
  </si>
  <si>
    <t>项    目</t>
  </si>
  <si>
    <t>预算数</t>
  </si>
  <si>
    <t>执行数</t>
  </si>
  <si>
    <t>一、2022年末地方政府一般债务余额实际数</t>
  </si>
  <si>
    <t>二、2023年末地方政府一般债务限额</t>
  </si>
  <si>
    <t>三、2023年地方政府一般债务发行额</t>
  </si>
  <si>
    <t xml:space="preserve">    中央转贷地方的国际金融组织和外国政府贷款</t>
  </si>
  <si>
    <t xml:space="preserve">    2023年地方政府一般债券发行额</t>
  </si>
  <si>
    <t>四、2023年地方政府一般债务还本额</t>
  </si>
  <si>
    <t>五、2023年末地方政府一般债务余额预计执行数</t>
  </si>
  <si>
    <t>六、2023年末地方政府一般债务剩余年限（年）</t>
  </si>
  <si>
    <t>七、2024年地方政府一般债务新增举债额度</t>
  </si>
  <si>
    <t>八、2024年地方政府一般债务限额</t>
  </si>
  <si>
    <t>注：1.本表反映本地区上两年度一般债务余额，上一年度一般债务限额、发行额、还本支出及余额，本年度一般债务新增举债额度及限额。
    2.本表由县级以上地方各级财政部门在本级人民代表大会批准预算后二十日内公开。</t>
  </si>
  <si>
    <t>达州市通川区地方政府专项债务余额情况表</t>
  </si>
  <si>
    <t>一、2022年末地方政府专项债务余额实际数</t>
  </si>
  <si>
    <t>二、2023年末地方政府专项债务限额</t>
  </si>
  <si>
    <t>三、2023年地方政府专项债务发行额</t>
  </si>
  <si>
    <t>四、2023年地方政府专项债务还本额</t>
  </si>
  <si>
    <t>五、2023年末地方政府专项债务余额预计执行数</t>
  </si>
  <si>
    <t>六、2023年末地方政府专项债务剩余年限（年）</t>
  </si>
  <si>
    <t>七、2024年地方政府专项债务新增举债额度</t>
  </si>
  <si>
    <t>八、2024年末地方政府专项债务限额</t>
  </si>
  <si>
    <t>注：1.本表反映本地区上两年度专项债务余额，上一年度专项债务限额、发行额、还本支出及余额，本年度专项债务新增举债额度及限额。
    2.本表由县级以上地方各级财政部门在本级人民代表大会批准预算后二十日内公开。</t>
  </si>
  <si>
    <t>达州市通川区地方政府债券发行及还本付息情况表</t>
  </si>
  <si>
    <t>公式</t>
  </si>
  <si>
    <t>本地区</t>
  </si>
  <si>
    <t>本级</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</si>
  <si>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</si>
  <si>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</si>
  <si>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</si>
  <si>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</si>
  <si>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</si>
  <si>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</si>
  <si>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</si>
  <si>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</si>
  <si>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</si>
  <si>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</si>
  <si>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</si>
  <si>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</si>
  <si>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</si>
  <si>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</si>
  <si>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</si>
  <si>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</si>
  <si>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</si>
  <si>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</si>
  <si>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</si>
  <si>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</si>
  <si>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</si>
  <si>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</si>
  <si>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</si>
  <si>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</si>
  <si>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</si>
  <si>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</si>
  <si>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</si>
  <si>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</si>
  <si>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达州市通川区本级2023年地方政府专项债务表</t>
  </si>
  <si>
    <t>项目</t>
  </si>
  <si>
    <t>一、专项债券收入</t>
  </si>
  <si>
    <t>二、专项债券支出</t>
  </si>
  <si>
    <t>三、还本付息</t>
  </si>
  <si>
    <t xml:space="preserve">    其中：还本预计执行数</t>
  </si>
  <si>
    <t xml:space="preserve">          付息预计执行数</t>
  </si>
  <si>
    <t>四、项目负债规模</t>
  </si>
  <si>
    <t>五、已发行专项债券期限（年）</t>
  </si>
  <si>
    <t>六、已发行专项债券利率（%）</t>
  </si>
  <si>
    <t>注：1.本表反映上一年度本级政府专项债券收入、支出、还本付息及专项收入情况，反映本级项目的负债规模、期限、利率、还本付息等情况。
    2.本表由县级以上地方各级财政部门在本级人民代表大会批准预算后二十日内公开。</t>
  </si>
  <si>
    <t>达州市通川区本级2023年新增政府债券项目实施情况表</t>
  </si>
  <si>
    <t>区划名称</t>
  </si>
  <si>
    <t>项目实施单位</t>
  </si>
  <si>
    <t>项目名称</t>
  </si>
  <si>
    <t>新增债券资金发行金额</t>
  </si>
  <si>
    <t>财政部门资金拨付</t>
  </si>
  <si>
    <t>项目概况</t>
  </si>
  <si>
    <t>一般债券</t>
  </si>
  <si>
    <t>专项债券</t>
  </si>
  <si>
    <t>拨付金额</t>
  </si>
  <si>
    <t>拨付进度（%）</t>
  </si>
  <si>
    <t>市财政局</t>
  </si>
  <si>
    <t>新建铁路成都至达州至万州铁路（达州段）项目</t>
  </si>
  <si>
    <t>国道210线达州市过境段公路改造工程</t>
  </si>
  <si>
    <t>达州市高铁货运物流基地一期工程</t>
  </si>
  <si>
    <t>新建西安至重庆高速铁路安康至重庆段（达州段）</t>
  </si>
  <si>
    <t>区农业局</t>
  </si>
  <si>
    <t>达州市通川区2021-2023年高标准农田建设项目</t>
  </si>
  <si>
    <t>智生公司</t>
  </si>
  <si>
    <t>通川区智能制造产业园</t>
  </si>
  <si>
    <t>神剑公司</t>
  </si>
  <si>
    <t>达州市通川区城镇老旧小区改造三期项目</t>
  </si>
  <si>
    <t>区人民医院</t>
  </si>
  <si>
    <t>通川区人民医院门诊医技、住院大楼及配套建设项目</t>
  </si>
  <si>
    <t>区乡村振兴局</t>
  </si>
  <si>
    <t>通川区农村地区人居环境整治项目</t>
  </si>
  <si>
    <t>金地水务公司</t>
  </si>
  <si>
    <t>通川区两河流域水环境治理工程</t>
  </si>
  <si>
    <t>神剑智能公司</t>
  </si>
  <si>
    <t>达州市通川区城镇老旧小区改造四期项目</t>
  </si>
  <si>
    <t>达州智生实业发展有限公司</t>
  </si>
  <si>
    <t>川菜高新技术产业示范园建设项目（二期）</t>
  </si>
  <si>
    <t>聚能公司</t>
  </si>
  <si>
    <t>通川区乡村振兴农旅融合建设</t>
  </si>
  <si>
    <t>通川经开区公铁物流园及配套设施建设项目</t>
  </si>
  <si>
    <t>区水务局</t>
  </si>
  <si>
    <t>通川区2023年小型水库雨水情测报设施和大坝安全监测设施项目</t>
  </si>
  <si>
    <t>通川区2023年小型水库维修养护项目</t>
  </si>
  <si>
    <t>州河右岸通川区徐家坝至高家坝段防洪治理工程</t>
  </si>
  <si>
    <t>区自然资源局</t>
  </si>
  <si>
    <t>通川区2023年地质灾害防治项目</t>
  </si>
  <si>
    <t>通川区2023年农村饮水安全项目</t>
  </si>
  <si>
    <t>区教育局</t>
  </si>
  <si>
    <t>达州市高级中学校舍维修改造项目</t>
  </si>
  <si>
    <t>区卫健局</t>
  </si>
  <si>
    <t>通川区县域（碑庙中心卫生院）医疗卫生次中心建设项目</t>
  </si>
  <si>
    <t>区交运局</t>
  </si>
  <si>
    <t>通川区乡村振兴农村路网提升工程（双鱼湖环湖路建设工程）</t>
  </si>
  <si>
    <t>通川区来凤中学D级危房拆除改建幼儿园及过渡安置点改建项目</t>
  </si>
  <si>
    <t>注：1.本表反映本级上一年度安排的新增地方政府债券资金使用情况。
    2.本表由县级以上地方各级财政部门在本级人民代表大会批准预算后二十日内公开。</t>
  </si>
  <si>
    <t>达州市通川区2024年地方政府债务限额提前下达情况表</t>
  </si>
  <si>
    <t>下级</t>
  </si>
  <si>
    <t>一、2023年地方政府债务限额</t>
  </si>
  <si>
    <t>其中： 一般债务限额</t>
  </si>
  <si>
    <t xml:space="preserve">       专项债务限额</t>
  </si>
  <si>
    <t>二、提前下达的2024年新增地方政府债务限额</t>
  </si>
  <si>
    <t>注：1.本表反映本地区及本级预算中列示提前下达的新增地方政府债务限额情况。
    2.本表由县级以上地方各级财政部门在本级人民代表大会批准预算后二十日内公开。</t>
  </si>
  <si>
    <t>达州市通川区本级2024年提前下达新增地方政府债券资金安排情况表</t>
  </si>
  <si>
    <t>项目领域</t>
  </si>
  <si>
    <t>项目主管部门</t>
  </si>
  <si>
    <t>债券性质</t>
  </si>
  <si>
    <t>发行金额</t>
  </si>
  <si>
    <t>达州市通川区</t>
  </si>
  <si>
    <t>其他公路</t>
  </si>
  <si>
    <t>达州市聚能建设工程有限公司</t>
  </si>
  <si>
    <t>注：1.本表反映本级当年提前下达的新增地方政府债券资金安排情况。
    2.本表由县级以上地方各级财政部门在本级人民代表大会批准预算后二十日内公开。</t>
  </si>
  <si>
    <t>达州市通川区地方政府债务十年到期情况表</t>
  </si>
  <si>
    <t>非债券形式</t>
  </si>
  <si>
    <t>2024年</t>
  </si>
  <si>
    <t>2025年</t>
  </si>
  <si>
    <t>2026年</t>
  </si>
  <si>
    <t>2027年</t>
  </si>
  <si>
    <t>2028年</t>
  </si>
  <si>
    <t>2029年</t>
  </si>
  <si>
    <t>2030年</t>
  </si>
  <si>
    <t>2031年</t>
  </si>
  <si>
    <t>2032年</t>
  </si>
  <si>
    <t>2033年及以后年度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</si>
</sst>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 numFmtId="178" formatCode="0_);[Red]\(0\)"/>
    <numFmt numFmtId="179" formatCode="0.0_ "/>
    <numFmt numFmtId="180" formatCode="0_ "/>
    <numFmt numFmtId="181" formatCode="0.0"/>
  </numFmts>
  <fonts count="49">
    <font>
      <sz val="12"/>
      <name val="宋体"/>
      <charset val="134"/>
    </font>
    <font>
      <sz val="11"/>
      <color theme="1"/>
      <name val="宋体"/>
      <charset val="134"/>
      <scheme val="minor"/>
    </font>
    <font>
      <sz val="22"/>
      <name val="方正小标宋简体"/>
      <charset val="134"/>
    </font>
    <font>
      <sz val="12"/>
      <color theme="1"/>
      <name val="宋体"/>
      <charset val="134"/>
    </font>
    <font>
      <b/>
      <sz val="12"/>
      <name val="宋体"/>
      <charset val="134"/>
    </font>
    <font>
      <sz val="12"/>
      <name val="方正黑体简体"/>
      <charset val="1"/>
    </font>
    <font>
      <sz val="20"/>
      <name val="方正小标宋简体"/>
      <charset val="1"/>
    </font>
    <font>
      <sz val="12"/>
      <name val="宋体"/>
      <charset val="1"/>
    </font>
    <font>
      <sz val="11"/>
      <name val="宋体"/>
      <charset val="1"/>
    </font>
    <font>
      <sz val="11"/>
      <color indexed="8"/>
      <name val="宋体"/>
      <charset val="1"/>
    </font>
    <font>
      <sz val="12"/>
      <name val="方正黑体简体"/>
      <charset val="134"/>
    </font>
    <font>
      <sz val="20"/>
      <name val="方正小标宋简体"/>
      <charset val="134"/>
    </font>
    <font>
      <sz val="11"/>
      <name val="宋体"/>
      <charset val="134"/>
    </font>
    <font>
      <sz val="12"/>
      <color indexed="8"/>
      <name val="方正黑体简体"/>
      <charset val="1"/>
    </font>
    <font>
      <sz val="20"/>
      <color indexed="8"/>
      <name val="方正小标宋简体"/>
      <charset val="1"/>
    </font>
    <font>
      <sz val="12"/>
      <color indexed="8"/>
      <name val="宋体"/>
      <charset val="1"/>
    </font>
    <font>
      <b/>
      <sz val="11"/>
      <color indexed="8"/>
      <name val="宋体"/>
      <charset val="1"/>
    </font>
    <font>
      <b/>
      <sz val="11"/>
      <name val="宋体"/>
      <charset val="134"/>
    </font>
    <font>
      <sz val="12"/>
      <color theme="1"/>
      <name val="方正黑体简体"/>
      <charset val="134"/>
    </font>
    <font>
      <sz val="20"/>
      <color theme="1"/>
      <name val="方正小标宋简体"/>
      <charset val="134"/>
    </font>
    <font>
      <sz val="12"/>
      <color theme="1"/>
      <name val="宋体"/>
      <charset val="134"/>
      <scheme val="minor"/>
    </font>
    <font>
      <sz val="12"/>
      <color indexed="8"/>
      <name val="宋体"/>
      <charset val="134"/>
    </font>
    <font>
      <b/>
      <sz val="11"/>
      <color theme="1"/>
      <name val="宋体"/>
      <charset val="134"/>
      <scheme val="minor"/>
    </font>
    <font>
      <sz val="12"/>
      <color indexed="8"/>
      <name val="宋体"/>
      <charset val="1"/>
      <scheme val="minor"/>
    </font>
    <font>
      <b/>
      <sz val="11"/>
      <color indexed="8"/>
      <name val="宋体"/>
      <charset val="1"/>
      <scheme val="minor"/>
    </font>
    <font>
      <sz val="11"/>
      <color indexed="8"/>
      <name val="宋体"/>
      <charset val="1"/>
      <scheme val="minor"/>
    </font>
    <font>
      <sz val="10"/>
      <name val="Arial"/>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
      <sz val="11"/>
      <color indexed="8"/>
      <name val="宋体"/>
      <charset val="134"/>
    </font>
    <font>
      <sz val="12"/>
      <name val="仿宋_GB2312"/>
      <charset val="134"/>
    </font>
    <font>
      <sz val="11"/>
      <name val="Calibri"/>
      <charset val="0"/>
    </font>
    <font>
      <sz val="12"/>
      <name val="Times New Roman"/>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26" fillId="0" borderId="0" applyFill="0" applyBorder="0" applyAlignment="0" applyProtection="0"/>
    <xf numFmtId="44" fontId="26" fillId="0" borderId="0" applyFill="0" applyBorder="0" applyAlignment="0" applyProtection="0"/>
    <xf numFmtId="9" fontId="26" fillId="0" borderId="0" applyFill="0" applyBorder="0" applyAlignment="0" applyProtection="0"/>
    <xf numFmtId="41" fontId="26" fillId="0" borderId="0" applyFill="0" applyBorder="0" applyAlignment="0" applyProtection="0"/>
    <xf numFmtId="42" fontId="26" fillId="0" borderId="0" applyFill="0" applyBorder="0" applyAlignment="0" applyProtection="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3" borderId="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4" borderId="10" applyNumberFormat="0" applyAlignment="0" applyProtection="0">
      <alignment vertical="center"/>
    </xf>
    <xf numFmtId="0" fontId="36" fillId="5" borderId="11" applyNumberFormat="0" applyAlignment="0" applyProtection="0">
      <alignment vertical="center"/>
    </xf>
    <xf numFmtId="0" fontId="37" fillId="5" borderId="10" applyNumberFormat="0" applyAlignment="0" applyProtection="0">
      <alignment vertical="center"/>
    </xf>
    <xf numFmtId="0" fontId="38" fillId="6" borderId="12" applyNumberFormat="0" applyAlignment="0" applyProtection="0">
      <alignment vertical="center"/>
    </xf>
    <xf numFmtId="0" fontId="39" fillId="0" borderId="13" applyNumberFormat="0" applyFill="0" applyAlignment="0" applyProtection="0">
      <alignment vertical="center"/>
    </xf>
    <xf numFmtId="0" fontId="22" fillId="0" borderId="1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xf numFmtId="0" fontId="44" fillId="0" borderId="0"/>
    <xf numFmtId="0" fontId="0" fillId="0" borderId="0"/>
    <xf numFmtId="0" fontId="45"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44" fillId="0" borderId="0"/>
    <xf numFmtId="0" fontId="0" fillId="0" borderId="0">
      <alignment vertical="center"/>
    </xf>
    <xf numFmtId="0" fontId="45" fillId="0" borderId="0">
      <alignment vertical="center"/>
    </xf>
    <xf numFmtId="0" fontId="0" fillId="0" borderId="0"/>
    <xf numFmtId="0" fontId="45" fillId="0" borderId="0">
      <alignment vertical="center"/>
    </xf>
    <xf numFmtId="0" fontId="46" fillId="0" borderId="0"/>
    <xf numFmtId="0" fontId="0" fillId="0" borderId="0"/>
    <xf numFmtId="0" fontId="47" fillId="0" borderId="0"/>
    <xf numFmtId="0" fontId="0" fillId="0" borderId="0"/>
    <xf numFmtId="0" fontId="0" fillId="0" borderId="0"/>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48"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cellStyleXfs>
  <cellXfs count="91">
    <xf numFmtId="0" fontId="0" fillId="0" borderId="0" xfId="0">
      <alignment vertical="center"/>
    </xf>
    <xf numFmtId="0" fontId="1" fillId="0" borderId="0" xfId="0" applyFont="1" applyFill="1" applyAlignment="1">
      <alignment vertical="center"/>
    </xf>
    <xf numFmtId="0" fontId="2" fillId="0" borderId="0" xfId="87" applyFont="1" applyAlignment="1">
      <alignment horizontal="center" vertical="center"/>
    </xf>
    <xf numFmtId="0" fontId="2" fillId="0" borderId="0" xfId="87" applyFont="1" applyFill="1" applyAlignment="1">
      <alignment horizontal="center" vertical="center"/>
    </xf>
    <xf numFmtId="0" fontId="0" fillId="0" borderId="0" xfId="87" applyFont="1" applyAlignment="1">
      <alignment horizontal="center" vertical="center"/>
    </xf>
    <xf numFmtId="0" fontId="3" fillId="0" borderId="0" xfId="0" applyFont="1" applyFill="1" applyAlignment="1">
      <alignment horizontal="center" vertical="center"/>
    </xf>
    <xf numFmtId="0" fontId="0" fillId="0" borderId="1" xfId="87" applyFont="1" applyBorder="1" applyAlignment="1">
      <alignment horizontal="center" vertical="center"/>
    </xf>
    <xf numFmtId="0" fontId="3" fillId="0" borderId="1" xfId="0" applyFont="1" applyFill="1" applyBorder="1" applyAlignment="1">
      <alignment horizontal="center" vertical="center"/>
    </xf>
    <xf numFmtId="0" fontId="0" fillId="0" borderId="1" xfId="87" applyFont="1" applyFill="1" applyBorder="1" applyAlignment="1">
      <alignment horizontal="center" vertical="center"/>
    </xf>
    <xf numFmtId="0" fontId="4" fillId="0" borderId="1" xfId="87" applyFont="1" applyBorder="1" applyAlignment="1">
      <alignment horizontal="center" vertical="center"/>
    </xf>
    <xf numFmtId="176" fontId="4" fillId="0" borderId="1" xfId="87" applyNumberFormat="1" applyFont="1" applyBorder="1" applyAlignment="1">
      <alignment horizontal="center" vertical="center"/>
    </xf>
    <xf numFmtId="176" fontId="4" fillId="0" borderId="1" xfId="87" applyNumberFormat="1" applyFont="1" applyFill="1" applyBorder="1" applyAlignment="1">
      <alignment horizontal="center" vertical="center"/>
    </xf>
    <xf numFmtId="176" fontId="0" fillId="2" borderId="1" xfId="87" applyNumberFormat="1" applyFont="1" applyFill="1" applyBorder="1" applyAlignment="1" applyProtection="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vertical="center"/>
    </xf>
    <xf numFmtId="0" fontId="9"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10" fillId="0" borderId="0" xfId="0" applyFont="1" applyFill="1" applyAlignment="1">
      <alignment horizontal="left" vertical="center" wrapText="1"/>
    </xf>
    <xf numFmtId="0" fontId="11" fillId="0" borderId="0" xfId="0" applyFont="1" applyFill="1" applyAlignment="1">
      <alignment horizontal="center" vertical="center" wrapText="1"/>
    </xf>
    <xf numFmtId="0" fontId="0" fillId="0" borderId="0" xfId="0" applyFont="1" applyFill="1" applyBorder="1" applyAlignment="1">
      <alignment horizontal="right" vertical="center" wrapText="1"/>
    </xf>
    <xf numFmtId="177" fontId="0" fillId="0" borderId="0" xfId="0" applyNumberFormat="1" applyFont="1" applyFill="1" applyBorder="1" applyAlignment="1">
      <alignment horizontal="right"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0" xfId="0" applyFont="1" applyFill="1" applyAlignment="1">
      <alignment horizontal="justify" vertical="center" wrapText="1"/>
    </xf>
    <xf numFmtId="0" fontId="13" fillId="0" borderId="0" xfId="0" applyFont="1" applyFill="1" applyAlignment="1">
      <alignment horizontal="left" vertical="center"/>
    </xf>
    <xf numFmtId="0" fontId="14" fillId="0" borderId="0" xfId="0" applyFont="1" applyFill="1" applyAlignment="1">
      <alignment horizontal="center" vertical="center"/>
    </xf>
    <xf numFmtId="0" fontId="15" fillId="0" borderId="0" xfId="0" applyFont="1" applyFill="1" applyAlignment="1">
      <alignment horizontal="right" vertical="center"/>
    </xf>
    <xf numFmtId="0" fontId="16" fillId="0" borderId="0" xfId="0" applyFont="1" applyFill="1" applyAlignment="1">
      <alignment vertical="center"/>
    </xf>
    <xf numFmtId="0" fontId="10" fillId="0" borderId="0" xfId="0" applyFont="1" applyFill="1" applyBorder="1" applyAlignment="1">
      <alignment horizontal="lef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center" vertical="center" wrapText="1"/>
    </xf>
    <xf numFmtId="179" fontId="17" fillId="0" borderId="1" xfId="0" applyNumberFormat="1" applyFont="1" applyFill="1" applyBorder="1" applyAlignment="1">
      <alignment horizontal="right" vertical="center" wrapText="1"/>
    </xf>
    <xf numFmtId="0" fontId="12" fillId="0" borderId="1" xfId="0" applyFont="1" applyFill="1" applyBorder="1" applyAlignment="1">
      <alignment vertical="center" wrapText="1"/>
    </xf>
    <xf numFmtId="179" fontId="12" fillId="0" borderId="1" xfId="0" applyNumberFormat="1" applyFont="1" applyFill="1" applyBorder="1" applyAlignment="1">
      <alignment horizontal="right" vertical="center" wrapText="1"/>
    </xf>
    <xf numFmtId="0" fontId="18"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righ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180" fontId="1" fillId="0" borderId="0" xfId="0" applyNumberFormat="1" applyFont="1" applyFill="1" applyBorder="1" applyAlignment="1">
      <alignment horizontal="center" vertical="center" wrapText="1"/>
    </xf>
    <xf numFmtId="9" fontId="1" fillId="0" borderId="0" xfId="0" applyNumberFormat="1" applyFont="1" applyFill="1" applyBorder="1" applyAlignment="1">
      <alignment horizontal="center" vertical="center" wrapText="1"/>
    </xf>
    <xf numFmtId="0" fontId="18" fillId="0" borderId="0" xfId="0" applyFont="1" applyFill="1" applyBorder="1" applyAlignment="1">
      <alignment horizontal="left" vertical="center"/>
    </xf>
    <xf numFmtId="180" fontId="18" fillId="0" borderId="0" xfId="0" applyNumberFormat="1" applyFont="1" applyFill="1" applyBorder="1" applyAlignment="1">
      <alignment horizontal="left" vertical="center" wrapText="1"/>
    </xf>
    <xf numFmtId="9" fontId="18" fillId="0" borderId="0" xfId="0" applyNumberFormat="1" applyFont="1" applyFill="1" applyBorder="1" applyAlignment="1">
      <alignment horizontal="left" vertical="center" wrapText="1"/>
    </xf>
    <xf numFmtId="180" fontId="0"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21" fillId="0" borderId="1"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180" fontId="0" fillId="0" borderId="3" xfId="0" applyNumberFormat="1" applyFont="1" applyFill="1" applyBorder="1" applyAlignment="1" applyProtection="1">
      <alignment horizontal="center" vertical="center" wrapText="1"/>
    </xf>
    <xf numFmtId="180" fontId="0" fillId="0" borderId="4" xfId="0" applyNumberFormat="1" applyFont="1" applyFill="1" applyBorder="1" applyAlignment="1" applyProtection="1">
      <alignment horizontal="center" vertical="center" wrapText="1"/>
    </xf>
    <xf numFmtId="180" fontId="0" fillId="0" borderId="5" xfId="0" applyNumberFormat="1" applyFont="1" applyFill="1" applyBorder="1" applyAlignment="1" applyProtection="1">
      <alignment horizontal="center" vertical="center" wrapText="1"/>
    </xf>
    <xf numFmtId="180" fontId="0" fillId="0" borderId="1"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0" fontId="21" fillId="0" borderId="6" xfId="0" applyNumberFormat="1" applyFont="1" applyFill="1" applyBorder="1" applyAlignment="1" applyProtection="1">
      <alignment horizontal="center" vertical="center" wrapText="1"/>
    </xf>
    <xf numFmtId="180"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9" fontId="0" fillId="0" borderId="2" xfId="0" applyNumberFormat="1" applyFont="1" applyFill="1" applyBorder="1" applyAlignment="1">
      <alignment horizontal="center" vertical="center" wrapText="1"/>
    </xf>
    <xf numFmtId="9" fontId="0" fillId="0" borderId="6" xfId="0" applyNumberFormat="1" applyFont="1" applyFill="1" applyBorder="1" applyAlignment="1">
      <alignment horizontal="center" vertical="center" wrapText="1"/>
    </xf>
    <xf numFmtId="0" fontId="18" fillId="0" borderId="0" xfId="0" applyFont="1" applyFill="1" applyAlignment="1">
      <alignment horizontal="left" vertical="center"/>
    </xf>
    <xf numFmtId="0" fontId="19" fillId="0" borderId="0" xfId="0" applyFont="1" applyFill="1" applyAlignment="1">
      <alignment horizontal="center" vertical="center"/>
    </xf>
    <xf numFmtId="0" fontId="20" fillId="0" borderId="0" xfId="0" applyFont="1" applyFill="1" applyAlignment="1">
      <alignment horizontal="right" vertical="center"/>
    </xf>
    <xf numFmtId="0" fontId="22" fillId="0" borderId="0" xfId="0" applyFont="1" applyFill="1" applyAlignment="1">
      <alignment vertical="center"/>
    </xf>
    <xf numFmtId="0" fontId="1" fillId="0" borderId="1" xfId="0" applyFont="1" applyFill="1" applyBorder="1" applyAlignment="1">
      <alignment horizontal="center" vertical="center"/>
    </xf>
    <xf numFmtId="0" fontId="22" fillId="0" borderId="1" xfId="0" applyFont="1" applyFill="1" applyBorder="1" applyAlignment="1">
      <alignment horizontal="justify" vertical="center"/>
    </xf>
    <xf numFmtId="180"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1" fillId="0" borderId="1" xfId="0" applyFont="1" applyFill="1" applyBorder="1" applyAlignment="1">
      <alignment horizontal="justify" vertical="center"/>
    </xf>
    <xf numFmtId="10" fontId="22" fillId="0" borderId="1" xfId="0" applyNumberFormat="1" applyFont="1" applyFill="1" applyBorder="1" applyAlignment="1" applyProtection="1">
      <alignment horizontal="center" vertical="center"/>
    </xf>
    <xf numFmtId="0" fontId="9" fillId="0" borderId="0" xfId="0" applyFont="1" applyFill="1" applyAlignment="1">
      <alignment vertical="center" wrapText="1"/>
    </xf>
    <xf numFmtId="0" fontId="23" fillId="0" borderId="0" xfId="0" applyFont="1" applyFill="1" applyAlignment="1">
      <alignment horizontal="right" vertical="center"/>
    </xf>
    <xf numFmtId="0" fontId="24" fillId="0" borderId="0" xfId="0" applyFont="1" applyFill="1" applyAlignment="1">
      <alignment vertical="center"/>
    </xf>
    <xf numFmtId="0" fontId="25" fillId="0" borderId="0" xfId="0" applyFont="1" applyFill="1" applyAlignment="1">
      <alignment vertical="center"/>
    </xf>
    <xf numFmtId="0" fontId="11" fillId="0" borderId="0"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5" fillId="0" borderId="0" xfId="0" applyFont="1" applyFill="1" applyAlignment="1">
      <alignment horizontal="justify" vertical="center" wrapText="1"/>
    </xf>
    <xf numFmtId="179" fontId="12" fillId="0" borderId="1" xfId="0" applyNumberFormat="1" applyFont="1" applyFill="1" applyBorder="1" applyAlignment="1">
      <alignment vertical="center" wrapText="1"/>
    </xf>
    <xf numFmtId="179" fontId="12" fillId="0" borderId="1" xfId="0" applyNumberFormat="1" applyFont="1" applyFill="1" applyBorder="1" applyAlignment="1">
      <alignment horizontal="center" vertical="center" wrapText="1"/>
    </xf>
    <xf numFmtId="0" fontId="25" fillId="0" borderId="0" xfId="0" applyFont="1" applyFill="1" applyAlignment="1">
      <alignment vertical="center" wrapText="1"/>
    </xf>
    <xf numFmtId="180" fontId="12" fillId="0" borderId="1" xfId="0" applyNumberFormat="1" applyFont="1" applyFill="1" applyBorder="1" applyAlignment="1">
      <alignment vertical="center" wrapText="1"/>
    </xf>
    <xf numFmtId="0" fontId="10" fillId="0" borderId="0" xfId="0" applyFont="1" applyFill="1" applyBorder="1" applyAlignment="1">
      <alignment horizontal="left" vertical="center"/>
    </xf>
    <xf numFmtId="179" fontId="17" fillId="0" borderId="1" xfId="0" applyNumberFormat="1" applyFont="1" applyFill="1" applyBorder="1" applyAlignment="1">
      <alignment vertical="center" wrapText="1"/>
    </xf>
    <xf numFmtId="181" fontId="17" fillId="0" borderId="1" xfId="0" applyNumberFormat="1" applyFont="1" applyFill="1" applyBorder="1" applyAlignment="1">
      <alignment vertical="center" wrapText="1"/>
    </xf>
    <xf numFmtId="181" fontId="12" fillId="0" borderId="1" xfId="0" applyNumberFormat="1" applyFont="1" applyFill="1" applyBorder="1" applyAlignment="1">
      <alignment vertical="center" wrapText="1"/>
    </xf>
    <xf numFmtId="181" fontId="12" fillId="0" borderId="1" xfId="0" applyNumberFormat="1" applyFont="1" applyFill="1" applyBorder="1" applyAlignment="1">
      <alignment horizontal="center" vertical="center" wrapText="1"/>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录入表" xfId="49"/>
    <cellStyle name="常规 35" xfId="50"/>
    <cellStyle name="常规 47 4 2" xfId="51"/>
    <cellStyle name="常规 38" xfId="52"/>
    <cellStyle name="常规_2014年全省及省级财政收支执行及2015年预算草案表（20150123，自用稿）" xfId="53"/>
    <cellStyle name="常规 28 2 2" xfId="54"/>
    <cellStyle name="常规_国资决算以及执行情况0712 2 2" xfId="55"/>
    <cellStyle name="常规_省级科预算草案表1.14 2 2" xfId="56"/>
    <cellStyle name="常规 26 2 2" xfId="57"/>
    <cellStyle name="常规 28 2" xfId="58"/>
    <cellStyle name="常规 10 4 3 7" xfId="59"/>
    <cellStyle name="常规 10 4 3" xfId="60"/>
    <cellStyle name="常规 35_2020支出预算表(以此为准)2" xfId="61"/>
    <cellStyle name="常规_社保基金预算报人大建议表样 2 2 3" xfId="62"/>
    <cellStyle name="常规 2 4 2" xfId="63"/>
    <cellStyle name="常规_Sheet1_3" xfId="64"/>
    <cellStyle name="常规_四川省2019年财政预算（草案）（样表，稿二）" xfId="65"/>
    <cellStyle name="常规_2001年预算：预算收入及财力（12月21日上午定案表）" xfId="66"/>
    <cellStyle name="常规 2_省级科预算草案表1.14 2" xfId="67"/>
    <cellStyle name="常规_一般性转移支付" xfId="68"/>
    <cellStyle name="常规_2014年全省及省级财政收支执行及2015年预算草案表（20150123，自用稿） 2 2" xfId="69"/>
    <cellStyle name="常规_2015年全省及省级财政收支执行及2016年预算草案表（20160120）企业处修改 2" xfId="70"/>
    <cellStyle name="常规_国有资本经营预算表样 2 2" xfId="71"/>
    <cellStyle name="常规_社保基金预算报人大建议表样 2" xfId="72"/>
    <cellStyle name="常规 10 6" xfId="73"/>
    <cellStyle name="常规_200704(第一稿）" xfId="74"/>
    <cellStyle name="常规_省级科预算草案表1.14 2" xfId="75"/>
    <cellStyle name="常规_(陈诚修改稿)2006年全省及省级财政决算及07年预算执行情况表(A4 留底自用)" xfId="76"/>
    <cellStyle name="常规_国资决算以及执行情况0712 2 2 2" xfId="77"/>
    <cellStyle name="常规_(陈诚修改稿)2006年全省及省级财政决算及07年预算执行情况表(A4 留底自用) 2 2 2 2" xfId="78"/>
    <cellStyle name="常规_(陈诚修改稿)2006年全省及省级财政决算及07年预算执行情况表(A4 留底自用) 2" xfId="79"/>
    <cellStyle name="常规_基金分析表(99.3)" xfId="80"/>
    <cellStyle name="常规_国有资本经营预算表样 2" xfId="81"/>
    <cellStyle name="常规 47" xfId="82"/>
    <cellStyle name="常规_2015年全省及省级财政收支执行及2016年预算草案表（20160120）企业处修改" xfId="83"/>
    <cellStyle name="常规_(陈诚修改稿)2006年全省及省级财政决算及07年预算执行情况表(A4 留底自用) 2 2 2" xfId="84"/>
    <cellStyle name="常规 10 2" xfId="85"/>
    <cellStyle name="常规 3 2" xfId="86"/>
    <cellStyle name="常规_Sheet42" xfId="8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4.xml"/><Relationship Id="rId22" Type="http://schemas.openxmlformats.org/officeDocument/2006/relationships/externalLink" Target="externalLinks/externalLink13.xml"/><Relationship Id="rId21" Type="http://schemas.openxmlformats.org/officeDocument/2006/relationships/externalLink" Target="externalLinks/externalLink12.xml"/><Relationship Id="rId20" Type="http://schemas.openxmlformats.org/officeDocument/2006/relationships/externalLink" Target="externalLinks/externalLink11.xml"/><Relationship Id="rId2" Type="http://schemas.openxmlformats.org/officeDocument/2006/relationships/worksheet" Target="worksheets/sheet2.xml"/><Relationship Id="rId19" Type="http://schemas.openxmlformats.org/officeDocument/2006/relationships/externalLink" Target="externalLinks/externalLink10.xml"/><Relationship Id="rId18" Type="http://schemas.openxmlformats.org/officeDocument/2006/relationships/externalLink" Target="externalLinks/externalLink9.xml"/><Relationship Id="rId17" Type="http://schemas.openxmlformats.org/officeDocument/2006/relationships/externalLink" Target="externalLinks/externalLink8.xml"/><Relationship Id="rId16" Type="http://schemas.openxmlformats.org/officeDocument/2006/relationships/externalLink" Target="externalLinks/externalLink7.xml"/><Relationship Id="rId15" Type="http://schemas.openxmlformats.org/officeDocument/2006/relationships/externalLink" Target="externalLinks/externalLink6.xml"/><Relationship Id="rId14" Type="http://schemas.openxmlformats.org/officeDocument/2006/relationships/externalLink" Target="externalLinks/externalLink5.xml"/><Relationship Id="rId13" Type="http://schemas.openxmlformats.org/officeDocument/2006/relationships/externalLink" Target="externalLinks/externalLink4.xml"/><Relationship Id="rId12" Type="http://schemas.openxmlformats.org/officeDocument/2006/relationships/externalLink" Target="externalLinks/externalLink3.xml"/><Relationship Id="rId11" Type="http://schemas.openxmlformats.org/officeDocument/2006/relationships/externalLink" Target="externalLinks/externalLink2.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9"/>
  <sheetViews>
    <sheetView tabSelected="1" view="pageBreakPreview" zoomScaleNormal="100" workbookViewId="0">
      <pane ySplit="6" topLeftCell="A7" activePane="bottomLeft" state="frozen"/>
      <selection/>
      <selection pane="bottomLeft" activeCell="C13" sqref="C13"/>
    </sheetView>
  </sheetViews>
  <sheetFormatPr defaultColWidth="9" defaultRowHeight="13.5" outlineLevelCol="6"/>
  <cols>
    <col min="1" max="1" width="26.25" style="77" customWidth="1"/>
    <col min="2" max="2" width="13.25" style="77" customWidth="1"/>
    <col min="3" max="4" width="11.875" style="77" customWidth="1"/>
    <col min="5" max="5" width="13.25" style="77" customWidth="1"/>
    <col min="6" max="7" width="11.875" style="77" customWidth="1"/>
    <col min="8" max="16384" width="9" style="77"/>
  </cols>
  <sheetData>
    <row r="1" s="30" customFormat="1" ht="24" customHeight="1" spans="1:1">
      <c r="A1" s="86"/>
    </row>
    <row r="2" s="31" customFormat="1" ht="42" customHeight="1" spans="1:7">
      <c r="A2" s="78" t="s">
        <v>0</v>
      </c>
      <c r="B2" s="78"/>
      <c r="C2" s="78"/>
      <c r="D2" s="78"/>
      <c r="E2" s="78"/>
      <c r="F2" s="78"/>
      <c r="G2" s="78"/>
    </row>
    <row r="3" s="75" customFormat="1" ht="27" customHeight="1" spans="1:7">
      <c r="A3" s="23"/>
      <c r="B3" s="23"/>
      <c r="C3" s="32"/>
      <c r="D3" s="32"/>
      <c r="E3" s="32"/>
      <c r="F3" s="32"/>
      <c r="G3" s="23" t="s">
        <v>1</v>
      </c>
    </row>
    <row r="4" ht="26" customHeight="1" spans="1:7">
      <c r="A4" s="26" t="s">
        <v>2</v>
      </c>
      <c r="B4" s="26" t="s">
        <v>3</v>
      </c>
      <c r="C4" s="26"/>
      <c r="D4" s="26"/>
      <c r="E4" s="26" t="s">
        <v>4</v>
      </c>
      <c r="F4" s="26"/>
      <c r="G4" s="26"/>
    </row>
    <row r="5" ht="24" customHeight="1" spans="1:7">
      <c r="A5" s="26"/>
      <c r="B5" s="26" t="s">
        <v>5</v>
      </c>
      <c r="C5" s="26" t="s">
        <v>6</v>
      </c>
      <c r="D5" s="26" t="s">
        <v>7</v>
      </c>
      <c r="E5" s="26" t="s">
        <v>5</v>
      </c>
      <c r="F5" s="26" t="s">
        <v>6</v>
      </c>
      <c r="G5" s="26" t="s">
        <v>7</v>
      </c>
    </row>
    <row r="6" ht="24" customHeight="1" spans="1:7">
      <c r="A6" s="26" t="s">
        <v>8</v>
      </c>
      <c r="B6" s="26" t="s">
        <v>9</v>
      </c>
      <c r="C6" s="26" t="s">
        <v>10</v>
      </c>
      <c r="D6" s="26" t="s">
        <v>11</v>
      </c>
      <c r="E6" s="26" t="s">
        <v>12</v>
      </c>
      <c r="F6" s="26" t="s">
        <v>13</v>
      </c>
      <c r="G6" s="26" t="s">
        <v>14</v>
      </c>
    </row>
    <row r="7" s="76" customFormat="1" ht="24" customHeight="1" spans="1:7">
      <c r="A7" s="26" t="s">
        <v>15</v>
      </c>
      <c r="B7" s="87">
        <f>C7+D7</f>
        <v>960286</v>
      </c>
      <c r="C7" s="87">
        <v>202327</v>
      </c>
      <c r="D7" s="87">
        <v>757959</v>
      </c>
      <c r="E7" s="88">
        <v>935675</v>
      </c>
      <c r="F7" s="88">
        <v>198403</v>
      </c>
      <c r="G7" s="88">
        <v>737272</v>
      </c>
    </row>
    <row r="8" s="76" customFormat="1" ht="24" customHeight="1" spans="1:7">
      <c r="A8" s="35"/>
      <c r="B8" s="87"/>
      <c r="C8" s="88"/>
      <c r="D8" s="88"/>
      <c r="E8" s="88"/>
      <c r="F8" s="88"/>
      <c r="G8" s="88"/>
    </row>
    <row r="9" s="76" customFormat="1" ht="24" customHeight="1" spans="1:7">
      <c r="A9" s="35"/>
      <c r="B9" s="87"/>
      <c r="C9" s="88"/>
      <c r="D9" s="88"/>
      <c r="E9" s="88"/>
      <c r="F9" s="88"/>
      <c r="G9" s="88"/>
    </row>
    <row r="10" ht="24" customHeight="1" spans="1:7">
      <c r="A10" s="38"/>
      <c r="B10" s="82"/>
      <c r="C10" s="89"/>
      <c r="D10" s="89"/>
      <c r="E10" s="89"/>
      <c r="F10" s="89"/>
      <c r="G10" s="89"/>
    </row>
    <row r="11" ht="24" customHeight="1" spans="1:7">
      <c r="A11" s="38"/>
      <c r="B11" s="82"/>
      <c r="C11" s="89"/>
      <c r="D11" s="89"/>
      <c r="E11" s="89"/>
      <c r="F11" s="89"/>
      <c r="G11" s="89"/>
    </row>
    <row r="12" ht="24" customHeight="1" spans="1:7">
      <c r="A12" s="26"/>
      <c r="B12" s="82"/>
      <c r="C12" s="89"/>
      <c r="D12" s="89"/>
      <c r="E12" s="89"/>
      <c r="F12" s="89"/>
      <c r="G12" s="89"/>
    </row>
    <row r="13" ht="24" customHeight="1" spans="1:7">
      <c r="A13" s="26"/>
      <c r="B13" s="82"/>
      <c r="C13" s="89"/>
      <c r="D13" s="89"/>
      <c r="E13" s="89"/>
      <c r="F13" s="89"/>
      <c r="G13" s="89"/>
    </row>
    <row r="14" ht="24" customHeight="1" spans="1:7">
      <c r="A14" s="26"/>
      <c r="B14" s="82"/>
      <c r="C14" s="89"/>
      <c r="D14" s="89"/>
      <c r="E14" s="89"/>
      <c r="F14" s="89"/>
      <c r="G14" s="89"/>
    </row>
    <row r="15" ht="24" customHeight="1" spans="1:7">
      <c r="A15" s="38"/>
      <c r="B15" s="82"/>
      <c r="C15" s="89"/>
      <c r="D15" s="89"/>
      <c r="E15" s="89"/>
      <c r="F15" s="89"/>
      <c r="G15" s="89"/>
    </row>
    <row r="16" ht="24" customHeight="1" spans="1:7">
      <c r="A16" s="26"/>
      <c r="B16" s="83"/>
      <c r="C16" s="90"/>
      <c r="D16" s="90"/>
      <c r="E16" s="90"/>
      <c r="F16" s="90"/>
      <c r="G16" s="90"/>
    </row>
    <row r="17" ht="44" customHeight="1" spans="1:7">
      <c r="A17" s="81" t="s">
        <v>16</v>
      </c>
      <c r="B17" s="81"/>
      <c r="C17" s="81"/>
      <c r="D17" s="81"/>
      <c r="E17" s="81"/>
      <c r="F17" s="81"/>
      <c r="G17" s="81"/>
    </row>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sheetData>
  <mergeCells count="5">
    <mergeCell ref="A2:G2"/>
    <mergeCell ref="B4:D4"/>
    <mergeCell ref="E4:G4"/>
    <mergeCell ref="A17:G17"/>
    <mergeCell ref="A4:A5"/>
  </mergeCells>
  <printOptions horizontalCentered="1"/>
  <pageMargins left="0.590277777777778" right="0.590277777777778" top="0.786805555555556" bottom="0.786805555555556" header="0.5" footer="0.5"/>
  <pageSetup paperSize="9" scale="84"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115" zoomScaleNormal="100" workbookViewId="0">
      <selection activeCell="C14" sqref="C14"/>
    </sheetView>
  </sheetViews>
  <sheetFormatPr defaultColWidth="9" defaultRowHeight="13.5" outlineLevelCol="6"/>
  <cols>
    <col min="1" max="1" width="47.375" style="77" customWidth="1"/>
    <col min="2" max="3" width="16.875" style="77" customWidth="1"/>
    <col min="4" max="4" width="9" style="77"/>
    <col min="5" max="5" width="9.375" style="77"/>
    <col min="6" max="16384" width="9" style="77"/>
  </cols>
  <sheetData>
    <row r="1" s="30" customFormat="1" ht="24" customHeight="1" spans="1:1">
      <c r="A1" s="34"/>
    </row>
    <row r="2" s="31" customFormat="1" ht="36" customHeight="1" spans="1:3">
      <c r="A2" s="78" t="s">
        <v>17</v>
      </c>
      <c r="B2" s="78"/>
      <c r="C2" s="78"/>
    </row>
    <row r="3" s="75" customFormat="1" ht="27" customHeight="1" spans="1:3">
      <c r="A3" s="23"/>
      <c r="B3" s="23"/>
      <c r="C3" s="23" t="s">
        <v>1</v>
      </c>
    </row>
    <row r="4" ht="36" customHeight="1" spans="1:3">
      <c r="A4" s="26" t="s">
        <v>18</v>
      </c>
      <c r="B4" s="26" t="s">
        <v>19</v>
      </c>
      <c r="C4" s="26" t="s">
        <v>20</v>
      </c>
    </row>
    <row r="5" ht="24" customHeight="1" spans="1:3">
      <c r="A5" s="35" t="s">
        <v>21</v>
      </c>
      <c r="B5" s="82"/>
      <c r="C5" s="82">
        <v>192788</v>
      </c>
    </row>
    <row r="6" ht="24" customHeight="1" spans="1:3">
      <c r="A6" s="35" t="s">
        <v>22</v>
      </c>
      <c r="B6" s="82"/>
      <c r="C6" s="82">
        <v>202327</v>
      </c>
    </row>
    <row r="7" ht="24" customHeight="1" spans="1:3">
      <c r="A7" s="35" t="s">
        <v>23</v>
      </c>
      <c r="B7" s="82"/>
      <c r="C7" s="82">
        <v>36185</v>
      </c>
    </row>
    <row r="8" ht="24" customHeight="1" spans="1:3">
      <c r="A8" s="38" t="s">
        <v>24</v>
      </c>
      <c r="B8" s="82"/>
      <c r="C8" s="82">
        <v>0</v>
      </c>
    </row>
    <row r="9" ht="24" customHeight="1" spans="1:3">
      <c r="A9" s="38" t="s">
        <v>25</v>
      </c>
      <c r="B9" s="82"/>
      <c r="C9" s="82">
        <v>36185</v>
      </c>
    </row>
    <row r="10" ht="24" customHeight="1" spans="1:3">
      <c r="A10" s="35" t="s">
        <v>26</v>
      </c>
      <c r="B10" s="82"/>
      <c r="C10" s="82">
        <v>30570</v>
      </c>
    </row>
    <row r="11" ht="24" customHeight="1" spans="1:3">
      <c r="A11" s="35" t="s">
        <v>27</v>
      </c>
      <c r="B11" s="82"/>
      <c r="C11" s="82">
        <v>198403</v>
      </c>
    </row>
    <row r="12" s="77" customFormat="1" ht="24" customHeight="1" spans="1:3">
      <c r="A12" s="35" t="s">
        <v>28</v>
      </c>
      <c r="B12" s="82"/>
      <c r="C12" s="85">
        <v>7</v>
      </c>
    </row>
    <row r="13" ht="24" customHeight="1" spans="1:3">
      <c r="A13" s="35" t="s">
        <v>29</v>
      </c>
      <c r="B13" s="83">
        <v>8000</v>
      </c>
      <c r="C13" s="82"/>
    </row>
    <row r="14" ht="24" customHeight="1" spans="1:3">
      <c r="A14" s="35" t="s">
        <v>30</v>
      </c>
      <c r="B14" s="83"/>
      <c r="C14" s="82"/>
    </row>
    <row r="15" s="77" customFormat="1" ht="55" customHeight="1" spans="1:7">
      <c r="A15" s="81" t="s">
        <v>31</v>
      </c>
      <c r="B15" s="81"/>
      <c r="C15" s="81"/>
      <c r="D15" s="84"/>
      <c r="E15" s="84"/>
      <c r="F15" s="84"/>
      <c r="G15" s="84"/>
    </row>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5:C15"/>
  </mergeCells>
  <printOptions horizontalCentered="1"/>
  <pageMargins left="0.590277777777778" right="0.590277777777778" top="0.786805555555556" bottom="0.786805555555556"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workbookViewId="0">
      <selection activeCell="B11" sqref="B11"/>
    </sheetView>
  </sheetViews>
  <sheetFormatPr defaultColWidth="9" defaultRowHeight="13.5" outlineLevelCol="6"/>
  <cols>
    <col min="1" max="1" width="48.5" style="77" customWidth="1"/>
    <col min="2" max="3" width="16" style="77" customWidth="1"/>
    <col min="4" max="16384" width="9" style="77"/>
  </cols>
  <sheetData>
    <row r="1" s="30" customFormat="1" ht="24" customHeight="1" spans="1:1">
      <c r="A1" s="34"/>
    </row>
    <row r="2" s="31" customFormat="1" ht="42" customHeight="1" spans="1:3">
      <c r="A2" s="78" t="s">
        <v>32</v>
      </c>
      <c r="B2" s="78"/>
      <c r="C2" s="78"/>
    </row>
    <row r="3" s="75" customFormat="1" ht="27" customHeight="1" spans="1:3">
      <c r="A3" s="23"/>
      <c r="B3" s="23"/>
      <c r="C3" s="23" t="s">
        <v>1</v>
      </c>
    </row>
    <row r="4" ht="36" customHeight="1" spans="1:3">
      <c r="A4" s="26" t="s">
        <v>18</v>
      </c>
      <c r="B4" s="26" t="s">
        <v>19</v>
      </c>
      <c r="C4" s="26" t="s">
        <v>20</v>
      </c>
    </row>
    <row r="5" ht="24" customHeight="1" spans="1:3">
      <c r="A5" s="38" t="s">
        <v>33</v>
      </c>
      <c r="B5" s="82"/>
      <c r="C5" s="82">
        <v>587272</v>
      </c>
    </row>
    <row r="6" ht="24" customHeight="1" spans="1:3">
      <c r="A6" s="38" t="s">
        <v>34</v>
      </c>
      <c r="B6" s="82"/>
      <c r="C6" s="82">
        <v>757959</v>
      </c>
    </row>
    <row r="7" ht="24" customHeight="1" spans="1:3">
      <c r="A7" s="38" t="s">
        <v>35</v>
      </c>
      <c r="B7" s="82"/>
      <c r="C7" s="82">
        <v>172830</v>
      </c>
    </row>
    <row r="8" ht="24" customHeight="1" spans="1:3">
      <c r="A8" s="38" t="s">
        <v>36</v>
      </c>
      <c r="B8" s="82"/>
      <c r="C8" s="82">
        <v>22830</v>
      </c>
    </row>
    <row r="9" ht="24" customHeight="1" spans="1:3">
      <c r="A9" s="38" t="s">
        <v>37</v>
      </c>
      <c r="B9" s="82"/>
      <c r="C9" s="82">
        <v>737272</v>
      </c>
    </row>
    <row r="10" s="77" customFormat="1" ht="24" customHeight="1" spans="1:3">
      <c r="A10" s="38" t="s">
        <v>38</v>
      </c>
      <c r="B10" s="82"/>
      <c r="C10" s="82">
        <v>8</v>
      </c>
    </row>
    <row r="11" ht="24" customHeight="1" spans="1:3">
      <c r="A11" s="38" t="s">
        <v>39</v>
      </c>
      <c r="B11" s="83"/>
      <c r="C11" s="82"/>
    </row>
    <row r="12" ht="24" customHeight="1" spans="1:3">
      <c r="A12" s="38" t="s">
        <v>40</v>
      </c>
      <c r="B12" s="83"/>
      <c r="C12" s="82"/>
    </row>
    <row r="13" s="77" customFormat="1" ht="68" customHeight="1" spans="1:7">
      <c r="A13" s="81" t="s">
        <v>41</v>
      </c>
      <c r="B13" s="81"/>
      <c r="C13" s="81"/>
      <c r="D13" s="84"/>
      <c r="E13" s="84"/>
      <c r="F13" s="84"/>
      <c r="G13" s="84"/>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C2"/>
    <mergeCell ref="A13:C13"/>
  </mergeCells>
  <printOptions horizontalCentered="1"/>
  <pageMargins left="0.590277777777778" right="0.590277777777778" top="0.786805555555556" bottom="0.786805555555556"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Zeros="0" view="pageBreakPreview" zoomScaleNormal="100" workbookViewId="0">
      <pane ySplit="4" topLeftCell="A5" activePane="bottomLeft" state="frozen"/>
      <selection/>
      <selection pane="bottomLeft" activeCell="D18" sqref="D18"/>
    </sheetView>
  </sheetViews>
  <sheetFormatPr defaultColWidth="9" defaultRowHeight="13.5" outlineLevelCol="3"/>
  <cols>
    <col min="1" max="1" width="33.75" style="77" customWidth="1"/>
    <col min="2" max="2" width="12.25" style="77" customWidth="1"/>
    <col min="3" max="4" width="17.125" style="77" customWidth="1"/>
    <col min="5" max="5" width="12.375" style="77" customWidth="1"/>
    <col min="6" max="16384" width="9" style="77"/>
  </cols>
  <sheetData>
    <row r="1" s="30" customFormat="1" ht="24" customHeight="1" spans="1:1">
      <c r="A1" s="34"/>
    </row>
    <row r="2" s="31" customFormat="1" ht="42" customHeight="1" spans="1:4">
      <c r="A2" s="78" t="s">
        <v>42</v>
      </c>
      <c r="B2" s="78"/>
      <c r="C2" s="78"/>
      <c r="D2" s="78"/>
    </row>
    <row r="3" s="75" customFormat="1" ht="27" customHeight="1" spans="1:4">
      <c r="A3" s="32"/>
      <c r="B3" s="32"/>
      <c r="C3" s="32"/>
      <c r="D3" s="23" t="s">
        <v>1</v>
      </c>
    </row>
    <row r="4" ht="21.85" customHeight="1" spans="1:4">
      <c r="A4" s="26" t="s">
        <v>18</v>
      </c>
      <c r="B4" s="26" t="s">
        <v>43</v>
      </c>
      <c r="C4" s="26" t="s">
        <v>44</v>
      </c>
      <c r="D4" s="26" t="s">
        <v>45</v>
      </c>
    </row>
    <row r="5" s="76" customFormat="1" ht="24" customHeight="1" spans="1:4">
      <c r="A5" s="79" t="s">
        <v>46</v>
      </c>
      <c r="B5" s="36" t="s">
        <v>47</v>
      </c>
      <c r="C5" s="37">
        <f>C6+C8</f>
        <v>209015</v>
      </c>
      <c r="D5" s="37">
        <f>D6+D8</f>
        <v>209015</v>
      </c>
    </row>
    <row r="6" ht="24" customHeight="1" spans="1:4">
      <c r="A6" s="80" t="s">
        <v>48</v>
      </c>
      <c r="B6" s="26" t="s">
        <v>10</v>
      </c>
      <c r="C6" s="39">
        <v>36185</v>
      </c>
      <c r="D6" s="39">
        <v>36185</v>
      </c>
    </row>
    <row r="7" ht="24" customHeight="1" spans="1:4">
      <c r="A7" s="80" t="s">
        <v>49</v>
      </c>
      <c r="B7" s="26" t="s">
        <v>11</v>
      </c>
      <c r="C7" s="39">
        <v>30497</v>
      </c>
      <c r="D7" s="39">
        <v>30497</v>
      </c>
    </row>
    <row r="8" ht="24" customHeight="1" spans="1:4">
      <c r="A8" s="80" t="s">
        <v>50</v>
      </c>
      <c r="B8" s="26" t="s">
        <v>51</v>
      </c>
      <c r="C8" s="39">
        <v>172830</v>
      </c>
      <c r="D8" s="39">
        <v>172830</v>
      </c>
    </row>
    <row r="9" ht="24" customHeight="1" spans="1:4">
      <c r="A9" s="80" t="s">
        <v>49</v>
      </c>
      <c r="B9" s="26" t="s">
        <v>13</v>
      </c>
      <c r="C9" s="39">
        <v>7830</v>
      </c>
      <c r="D9" s="39">
        <v>7830</v>
      </c>
    </row>
    <row r="10" s="76" customFormat="1" ht="24" customHeight="1" spans="1:4">
      <c r="A10" s="79" t="s">
        <v>52</v>
      </c>
      <c r="B10" s="36" t="s">
        <v>53</v>
      </c>
      <c r="C10" s="37">
        <f>C11+C12</f>
        <v>53327</v>
      </c>
      <c r="D10" s="37">
        <f>D11+D12</f>
        <v>53327</v>
      </c>
    </row>
    <row r="11" ht="24" customHeight="1" spans="1:4">
      <c r="A11" s="80" t="s">
        <v>48</v>
      </c>
      <c r="B11" s="26" t="s">
        <v>54</v>
      </c>
      <c r="C11" s="39">
        <v>30497</v>
      </c>
      <c r="D11" s="39">
        <v>30497</v>
      </c>
    </row>
    <row r="12" ht="24" customHeight="1" spans="1:4">
      <c r="A12" s="80" t="s">
        <v>50</v>
      </c>
      <c r="B12" s="26" t="s">
        <v>55</v>
      </c>
      <c r="C12" s="39">
        <v>22830</v>
      </c>
      <c r="D12" s="39">
        <v>22830</v>
      </c>
    </row>
    <row r="13" s="76" customFormat="1" ht="24" customHeight="1" spans="1:4">
      <c r="A13" s="79" t="s">
        <v>56</v>
      </c>
      <c r="B13" s="36" t="s">
        <v>57</v>
      </c>
      <c r="C13" s="37">
        <f>C14+C15</f>
        <v>27924</v>
      </c>
      <c r="D13" s="37">
        <f>D14+D15</f>
        <v>27924</v>
      </c>
    </row>
    <row r="14" ht="24" customHeight="1" spans="1:4">
      <c r="A14" s="80" t="s">
        <v>48</v>
      </c>
      <c r="B14" s="26" t="s">
        <v>58</v>
      </c>
      <c r="C14" s="39">
        <v>6958</v>
      </c>
      <c r="D14" s="39">
        <v>6958</v>
      </c>
    </row>
    <row r="15" ht="24" customHeight="1" spans="1:4">
      <c r="A15" s="80" t="s">
        <v>50</v>
      </c>
      <c r="B15" s="26" t="s">
        <v>59</v>
      </c>
      <c r="C15" s="39">
        <v>20966</v>
      </c>
      <c r="D15" s="39">
        <v>20966</v>
      </c>
    </row>
    <row r="16" s="76" customFormat="1" ht="24" customHeight="1" spans="1:4">
      <c r="A16" s="79" t="s">
        <v>60</v>
      </c>
      <c r="B16" s="36" t="s">
        <v>61</v>
      </c>
      <c r="C16" s="37">
        <f>C17+C20</f>
        <v>26213</v>
      </c>
      <c r="D16" s="37">
        <f>D17+D20</f>
        <v>26213</v>
      </c>
    </row>
    <row r="17" ht="24" customHeight="1" spans="1:4">
      <c r="A17" s="80" t="s">
        <v>48</v>
      </c>
      <c r="B17" s="26" t="s">
        <v>62</v>
      </c>
      <c r="C17" s="39">
        <f>C18+C19</f>
        <v>14113</v>
      </c>
      <c r="D17" s="39">
        <f>D18+D19</f>
        <v>14113</v>
      </c>
    </row>
    <row r="18" ht="24" customHeight="1" spans="1:4">
      <c r="A18" s="80" t="s">
        <v>63</v>
      </c>
      <c r="B18" s="26"/>
      <c r="C18" s="39">
        <v>13242</v>
      </c>
      <c r="D18" s="39">
        <v>13242</v>
      </c>
    </row>
    <row r="19" ht="24" customHeight="1" spans="1:4">
      <c r="A19" s="80" t="s">
        <v>64</v>
      </c>
      <c r="B19" s="26" t="s">
        <v>65</v>
      </c>
      <c r="C19" s="39">
        <v>871</v>
      </c>
      <c r="D19" s="39">
        <v>871</v>
      </c>
    </row>
    <row r="20" ht="24" customHeight="1" spans="1:4">
      <c r="A20" s="80" t="s">
        <v>50</v>
      </c>
      <c r="B20" s="26" t="s">
        <v>66</v>
      </c>
      <c r="C20" s="39">
        <v>12100</v>
      </c>
      <c r="D20" s="39">
        <v>12100</v>
      </c>
    </row>
    <row r="21" ht="24" customHeight="1" spans="1:4">
      <c r="A21" s="80" t="s">
        <v>63</v>
      </c>
      <c r="B21" s="26"/>
      <c r="C21" s="39">
        <v>0</v>
      </c>
      <c r="D21" s="39">
        <v>0</v>
      </c>
    </row>
    <row r="22" ht="24" customHeight="1" spans="1:4">
      <c r="A22" s="80" t="s">
        <v>67</v>
      </c>
      <c r="B22" s="26" t="s">
        <v>68</v>
      </c>
      <c r="C22" s="39">
        <v>12100</v>
      </c>
      <c r="D22" s="39">
        <v>12100</v>
      </c>
    </row>
    <row r="23" s="76" customFormat="1" ht="24" customHeight="1" spans="1:4">
      <c r="A23" s="79" t="s">
        <v>69</v>
      </c>
      <c r="B23" s="36" t="s">
        <v>70</v>
      </c>
      <c r="C23" s="37">
        <f>C24+C25</f>
        <v>38636</v>
      </c>
      <c r="D23" s="37">
        <f>D24+D25</f>
        <v>38636</v>
      </c>
    </row>
    <row r="24" ht="24" customHeight="1" spans="1:4">
      <c r="A24" s="80" t="s">
        <v>48</v>
      </c>
      <c r="B24" s="26" t="s">
        <v>71</v>
      </c>
      <c r="C24" s="39">
        <v>7299</v>
      </c>
      <c r="D24" s="39">
        <v>7299</v>
      </c>
    </row>
    <row r="25" ht="24" customHeight="1" spans="1:4">
      <c r="A25" s="80" t="s">
        <v>50</v>
      </c>
      <c r="B25" s="26" t="s">
        <v>72</v>
      </c>
      <c r="C25" s="39">
        <v>31337</v>
      </c>
      <c r="D25" s="39">
        <v>31337</v>
      </c>
    </row>
    <row r="26" ht="61" customHeight="1" spans="1:4">
      <c r="A26" s="81" t="s">
        <v>73</v>
      </c>
      <c r="B26" s="81"/>
      <c r="C26" s="81"/>
      <c r="D26" s="81"/>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2:D2"/>
    <mergeCell ref="A26:D26"/>
  </mergeCells>
  <printOptions horizontalCentered="1"/>
  <pageMargins left="0.590277777777778" right="0.590277777777778" top="0.786805555555556" bottom="0.786805555555556"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4"/>
  <sheetViews>
    <sheetView showZeros="0" view="pageBreakPreview" zoomScaleNormal="100" workbookViewId="0">
      <selection activeCell="G15" sqref="G15"/>
    </sheetView>
  </sheetViews>
  <sheetFormatPr defaultColWidth="9" defaultRowHeight="13.5"/>
  <cols>
    <col min="1" max="1" width="49.875" style="1" customWidth="1"/>
    <col min="2" max="2" width="33.25" style="1" customWidth="1"/>
    <col min="3" max="16384" width="9" style="1"/>
  </cols>
  <sheetData>
    <row r="1" s="64" customFormat="1" ht="24" customHeight="1"/>
    <row r="2" s="65" customFormat="1" ht="42" customHeight="1" spans="1:1">
      <c r="A2" s="65" t="s">
        <v>74</v>
      </c>
    </row>
    <row r="3" s="66" customFormat="1" ht="27" customHeight="1" spans="2:2">
      <c r="B3" s="66" t="s">
        <v>1</v>
      </c>
    </row>
    <row r="4" ht="30" customHeight="1" spans="1:2">
      <c r="A4" s="68" t="s">
        <v>75</v>
      </c>
      <c r="B4" s="68" t="s">
        <v>45</v>
      </c>
    </row>
    <row r="5" s="67" customFormat="1" ht="30" customHeight="1" spans="1:2">
      <c r="A5" s="69" t="s">
        <v>76</v>
      </c>
      <c r="B5" s="70">
        <v>10236</v>
      </c>
    </row>
    <row r="6" s="67" customFormat="1" ht="30" customHeight="1" spans="1:2">
      <c r="A6" s="69" t="s">
        <v>77</v>
      </c>
      <c r="B6" s="71">
        <v>165000</v>
      </c>
    </row>
    <row r="7" s="67" customFormat="1" ht="30" customHeight="1" spans="1:2">
      <c r="A7" s="69" t="s">
        <v>78</v>
      </c>
      <c r="B7" s="71">
        <f>B8+B9</f>
        <v>43796</v>
      </c>
    </row>
    <row r="8" ht="33" customHeight="1" spans="1:2">
      <c r="A8" s="72" t="s">
        <v>79</v>
      </c>
      <c r="B8" s="68">
        <v>22830</v>
      </c>
    </row>
    <row r="9" ht="30" customHeight="1" spans="1:2">
      <c r="A9" s="72" t="s">
        <v>80</v>
      </c>
      <c r="B9" s="68">
        <v>20966</v>
      </c>
    </row>
    <row r="10" s="67" customFormat="1" ht="30" customHeight="1" spans="1:2">
      <c r="A10" s="69" t="s">
        <v>81</v>
      </c>
      <c r="B10" s="71">
        <v>165000</v>
      </c>
    </row>
    <row r="11" s="67" customFormat="1" ht="30" customHeight="1" spans="1:2">
      <c r="A11" s="69" t="s">
        <v>82</v>
      </c>
      <c r="B11" s="71">
        <v>8</v>
      </c>
    </row>
    <row r="12" s="67" customFormat="1" ht="30" customHeight="1" spans="1:2">
      <c r="A12" s="69" t="s">
        <v>83</v>
      </c>
      <c r="B12" s="73">
        <v>0.0342</v>
      </c>
    </row>
    <row r="13" s="18" customFormat="1" ht="81" customHeight="1" spans="1:9">
      <c r="A13" s="29" t="s">
        <v>84</v>
      </c>
      <c r="B13" s="29"/>
      <c r="C13" s="74"/>
      <c r="D13" s="74"/>
      <c r="E13" s="74"/>
      <c r="F13" s="74"/>
      <c r="G13" s="74"/>
      <c r="H13" s="74"/>
      <c r="I13" s="74"/>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2:B2"/>
    <mergeCell ref="A13:B13"/>
  </mergeCells>
  <printOptions horizontalCentered="1"/>
  <pageMargins left="0.590277777777778" right="0.590277777777778" top="0.786805555555556" bottom="0.786805555555556"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6"/>
  <sheetViews>
    <sheetView view="pageBreakPreview" zoomScaleNormal="100" workbookViewId="0">
      <pane ySplit="5" topLeftCell="A6" activePane="bottomLeft" state="frozen"/>
      <selection/>
      <selection pane="bottomLeft" activeCell="Q20" sqref="Q20"/>
    </sheetView>
  </sheetViews>
  <sheetFormatPr defaultColWidth="8.875" defaultRowHeight="13.5"/>
  <cols>
    <col min="1" max="1" width="8.875" style="43" customWidth="1"/>
    <col min="2" max="2" width="8.21666666666667" style="43" customWidth="1"/>
    <col min="3" max="3" width="15.625" style="44" customWidth="1"/>
    <col min="4" max="7" width="9" style="45" customWidth="1"/>
    <col min="8" max="8" width="15.625" style="46" customWidth="1"/>
    <col min="9" max="9" width="15.625" style="43" customWidth="1"/>
    <col min="10" max="16384" width="8.875" style="43"/>
  </cols>
  <sheetData>
    <row r="1" s="40" customFormat="1" ht="24" customHeight="1" spans="1:8">
      <c r="A1" s="47"/>
      <c r="D1" s="48"/>
      <c r="E1" s="48"/>
      <c r="F1" s="48"/>
      <c r="G1" s="48"/>
      <c r="H1" s="49"/>
    </row>
    <row r="2" s="41" customFormat="1" ht="42" customHeight="1" spans="1:9">
      <c r="A2" s="22" t="s">
        <v>85</v>
      </c>
      <c r="B2" s="22"/>
      <c r="C2" s="22"/>
      <c r="D2" s="22"/>
      <c r="E2" s="22"/>
      <c r="F2" s="22"/>
      <c r="G2" s="22"/>
      <c r="H2" s="22"/>
      <c r="I2" s="22"/>
    </row>
    <row r="3" s="42" customFormat="1" ht="27" customHeight="1" spans="1:9">
      <c r="A3" s="23"/>
      <c r="B3" s="23"/>
      <c r="C3" s="23"/>
      <c r="D3" s="50"/>
      <c r="E3" s="50"/>
      <c r="F3" s="50"/>
      <c r="G3" s="51"/>
      <c r="H3" s="51"/>
      <c r="I3" s="51" t="s">
        <v>1</v>
      </c>
    </row>
    <row r="4" s="43" customFormat="1" ht="30" customHeight="1" spans="1:9">
      <c r="A4" s="52" t="s">
        <v>86</v>
      </c>
      <c r="B4" s="53" t="s">
        <v>87</v>
      </c>
      <c r="C4" s="52" t="s">
        <v>88</v>
      </c>
      <c r="D4" s="54" t="s">
        <v>89</v>
      </c>
      <c r="E4" s="55"/>
      <c r="F4" s="56"/>
      <c r="G4" s="57" t="s">
        <v>90</v>
      </c>
      <c r="H4" s="58"/>
      <c r="I4" s="62" t="s">
        <v>91</v>
      </c>
    </row>
    <row r="5" s="43" customFormat="1" ht="30" customHeight="1" spans="1:9">
      <c r="A5" s="52"/>
      <c r="B5" s="59"/>
      <c r="C5" s="52"/>
      <c r="D5" s="57" t="s">
        <v>5</v>
      </c>
      <c r="E5" s="57" t="s">
        <v>92</v>
      </c>
      <c r="F5" s="57" t="s">
        <v>93</v>
      </c>
      <c r="G5" s="60" t="s">
        <v>94</v>
      </c>
      <c r="H5" s="61" t="s">
        <v>95</v>
      </c>
      <c r="I5" s="63"/>
    </row>
    <row r="6" s="43" customFormat="1" ht="30" customHeight="1" spans="1:9">
      <c r="A6" s="52" t="s">
        <v>15</v>
      </c>
      <c r="B6" s="59" t="s">
        <v>96</v>
      </c>
      <c r="C6" s="52" t="s">
        <v>97</v>
      </c>
      <c r="D6" s="57">
        <v>12000</v>
      </c>
      <c r="E6" s="57"/>
      <c r="F6" s="57">
        <v>12000</v>
      </c>
      <c r="G6" s="60">
        <v>12000</v>
      </c>
      <c r="H6" s="61">
        <v>1</v>
      </c>
      <c r="I6" s="63"/>
    </row>
    <row r="7" s="43" customFormat="1" ht="30" customHeight="1" spans="1:9">
      <c r="A7" s="52" t="s">
        <v>15</v>
      </c>
      <c r="B7" s="59" t="s">
        <v>96</v>
      </c>
      <c r="C7" s="52" t="s">
        <v>98</v>
      </c>
      <c r="D7" s="57">
        <v>4350</v>
      </c>
      <c r="E7" s="57"/>
      <c r="F7" s="57">
        <v>4350</v>
      </c>
      <c r="G7" s="60">
        <v>4350</v>
      </c>
      <c r="H7" s="61">
        <v>1</v>
      </c>
      <c r="I7" s="63"/>
    </row>
    <row r="8" s="43" customFormat="1" ht="30" customHeight="1" spans="1:9">
      <c r="A8" s="52" t="s">
        <v>15</v>
      </c>
      <c r="B8" s="59" t="s">
        <v>96</v>
      </c>
      <c r="C8" s="52" t="s">
        <v>99</v>
      </c>
      <c r="D8" s="57">
        <v>1400</v>
      </c>
      <c r="E8" s="57"/>
      <c r="F8" s="57">
        <v>1400</v>
      </c>
      <c r="G8" s="60">
        <v>1400</v>
      </c>
      <c r="H8" s="61">
        <v>1</v>
      </c>
      <c r="I8" s="63"/>
    </row>
    <row r="9" s="43" customFormat="1" ht="30" customHeight="1" spans="1:9">
      <c r="A9" s="52" t="s">
        <v>15</v>
      </c>
      <c r="B9" s="59" t="s">
        <v>96</v>
      </c>
      <c r="C9" s="52" t="s">
        <v>100</v>
      </c>
      <c r="D9" s="57">
        <v>24000</v>
      </c>
      <c r="E9" s="57"/>
      <c r="F9" s="57">
        <v>24000</v>
      </c>
      <c r="G9" s="60">
        <v>24000</v>
      </c>
      <c r="H9" s="61">
        <v>1</v>
      </c>
      <c r="I9" s="63"/>
    </row>
    <row r="10" s="43" customFormat="1" ht="30" customHeight="1" spans="1:9">
      <c r="A10" s="52" t="s">
        <v>15</v>
      </c>
      <c r="B10" s="59" t="s">
        <v>101</v>
      </c>
      <c r="C10" s="52" t="s">
        <v>102</v>
      </c>
      <c r="D10" s="57">
        <v>9000</v>
      </c>
      <c r="E10" s="57"/>
      <c r="F10" s="57">
        <v>9000</v>
      </c>
      <c r="G10" s="60">
        <v>9000</v>
      </c>
      <c r="H10" s="61">
        <v>1</v>
      </c>
      <c r="I10" s="63"/>
    </row>
    <row r="11" s="43" customFormat="1" ht="30" customHeight="1" spans="1:9">
      <c r="A11" s="52" t="s">
        <v>15</v>
      </c>
      <c r="B11" s="59" t="s">
        <v>103</v>
      </c>
      <c r="C11" s="52" t="s">
        <v>104</v>
      </c>
      <c r="D11" s="57">
        <v>12800</v>
      </c>
      <c r="E11" s="57"/>
      <c r="F11" s="57">
        <v>12800</v>
      </c>
      <c r="G11" s="60">
        <v>12800</v>
      </c>
      <c r="H11" s="61">
        <v>1</v>
      </c>
      <c r="I11" s="63"/>
    </row>
    <row r="12" s="43" customFormat="1" ht="30" customHeight="1" spans="1:9">
      <c r="A12" s="52" t="s">
        <v>15</v>
      </c>
      <c r="B12" s="59" t="s">
        <v>105</v>
      </c>
      <c r="C12" s="52" t="s">
        <v>106</v>
      </c>
      <c r="D12" s="57">
        <v>20000</v>
      </c>
      <c r="E12" s="57"/>
      <c r="F12" s="57">
        <v>20000</v>
      </c>
      <c r="G12" s="60">
        <v>20000</v>
      </c>
      <c r="H12" s="61">
        <v>1</v>
      </c>
      <c r="I12" s="63"/>
    </row>
    <row r="13" s="43" customFormat="1" ht="30" customHeight="1" spans="1:9">
      <c r="A13" s="52" t="s">
        <v>15</v>
      </c>
      <c r="B13" s="59" t="s">
        <v>107</v>
      </c>
      <c r="C13" s="52" t="s">
        <v>108</v>
      </c>
      <c r="D13" s="57">
        <v>8000</v>
      </c>
      <c r="E13" s="57"/>
      <c r="F13" s="57">
        <v>8000</v>
      </c>
      <c r="G13" s="60">
        <v>8000</v>
      </c>
      <c r="H13" s="61">
        <v>1</v>
      </c>
      <c r="I13" s="63"/>
    </row>
    <row r="14" s="43" customFormat="1" ht="30" customHeight="1" spans="1:9">
      <c r="A14" s="52" t="s">
        <v>15</v>
      </c>
      <c r="B14" s="59" t="s">
        <v>109</v>
      </c>
      <c r="C14" s="52" t="s">
        <v>110</v>
      </c>
      <c r="D14" s="57">
        <v>5000</v>
      </c>
      <c r="E14" s="57"/>
      <c r="F14" s="57">
        <v>5000</v>
      </c>
      <c r="G14" s="60">
        <v>5000</v>
      </c>
      <c r="H14" s="61">
        <v>1</v>
      </c>
      <c r="I14" s="63"/>
    </row>
    <row r="15" s="43" customFormat="1" ht="30" customHeight="1" spans="1:9">
      <c r="A15" s="52" t="s">
        <v>15</v>
      </c>
      <c r="B15" s="59" t="s">
        <v>111</v>
      </c>
      <c r="C15" s="52" t="s">
        <v>112</v>
      </c>
      <c r="D15" s="57">
        <v>3000</v>
      </c>
      <c r="E15" s="57"/>
      <c r="F15" s="57">
        <v>3000</v>
      </c>
      <c r="G15" s="60">
        <v>3000</v>
      </c>
      <c r="H15" s="61">
        <v>1</v>
      </c>
      <c r="I15" s="63"/>
    </row>
    <row r="16" s="43" customFormat="1" ht="30" customHeight="1" spans="1:9">
      <c r="A16" s="52" t="s">
        <v>15</v>
      </c>
      <c r="B16" s="59" t="s">
        <v>113</v>
      </c>
      <c r="C16" s="52" t="s">
        <v>114</v>
      </c>
      <c r="D16" s="57">
        <v>4000</v>
      </c>
      <c r="E16" s="57"/>
      <c r="F16" s="57">
        <v>4000</v>
      </c>
      <c r="G16" s="60">
        <v>4000</v>
      </c>
      <c r="H16" s="61">
        <v>1</v>
      </c>
      <c r="I16" s="63"/>
    </row>
    <row r="17" s="43" customFormat="1" ht="30" customHeight="1" spans="1:9">
      <c r="A17" s="52" t="s">
        <v>15</v>
      </c>
      <c r="B17" s="59" t="s">
        <v>115</v>
      </c>
      <c r="C17" s="52" t="s">
        <v>116</v>
      </c>
      <c r="D17" s="57">
        <v>29450</v>
      </c>
      <c r="E17" s="57"/>
      <c r="F17" s="57">
        <v>29450</v>
      </c>
      <c r="G17" s="60">
        <v>29450</v>
      </c>
      <c r="H17" s="61">
        <v>1</v>
      </c>
      <c r="I17" s="63"/>
    </row>
    <row r="18" s="43" customFormat="1" ht="30" customHeight="1" spans="1:9">
      <c r="A18" s="52" t="s">
        <v>15</v>
      </c>
      <c r="B18" s="59" t="s">
        <v>117</v>
      </c>
      <c r="C18" s="52" t="s">
        <v>118</v>
      </c>
      <c r="D18" s="57">
        <v>17000</v>
      </c>
      <c r="E18" s="57"/>
      <c r="F18" s="57">
        <v>17000</v>
      </c>
      <c r="G18" s="60">
        <v>17000</v>
      </c>
      <c r="H18" s="61">
        <v>1</v>
      </c>
      <c r="I18" s="63"/>
    </row>
    <row r="19" s="43" customFormat="1" ht="30" customHeight="1" spans="1:9">
      <c r="A19" s="52" t="s">
        <v>15</v>
      </c>
      <c r="B19" s="59" t="s">
        <v>115</v>
      </c>
      <c r="C19" s="52" t="s">
        <v>119</v>
      </c>
      <c r="D19" s="57">
        <v>15000</v>
      </c>
      <c r="E19" s="57"/>
      <c r="F19" s="57">
        <v>15000</v>
      </c>
      <c r="G19" s="60">
        <v>15000</v>
      </c>
      <c r="H19" s="61">
        <v>1</v>
      </c>
      <c r="I19" s="63"/>
    </row>
    <row r="20" s="43" customFormat="1" ht="30" customHeight="1" spans="1:9">
      <c r="A20" s="52" t="s">
        <v>15</v>
      </c>
      <c r="B20" s="59" t="s">
        <v>120</v>
      </c>
      <c r="C20" s="52" t="s">
        <v>121</v>
      </c>
      <c r="D20" s="57">
        <v>500</v>
      </c>
      <c r="E20" s="57">
        <v>500</v>
      </c>
      <c r="F20" s="57"/>
      <c r="G20" s="60">
        <v>500</v>
      </c>
      <c r="H20" s="61">
        <v>1</v>
      </c>
      <c r="I20" s="63"/>
    </row>
    <row r="21" s="43" customFormat="1" ht="30" customHeight="1" spans="1:9">
      <c r="A21" s="52" t="s">
        <v>15</v>
      </c>
      <c r="B21" s="59" t="s">
        <v>120</v>
      </c>
      <c r="C21" s="52" t="s">
        <v>122</v>
      </c>
      <c r="D21" s="57">
        <v>188</v>
      </c>
      <c r="E21" s="57">
        <v>188</v>
      </c>
      <c r="F21" s="57"/>
      <c r="G21" s="60">
        <v>188</v>
      </c>
      <c r="H21" s="61">
        <v>1</v>
      </c>
      <c r="I21" s="63"/>
    </row>
    <row r="22" s="43" customFormat="1" ht="30" customHeight="1" spans="1:9">
      <c r="A22" s="52" t="s">
        <v>15</v>
      </c>
      <c r="B22" s="59" t="s">
        <v>120</v>
      </c>
      <c r="C22" s="52" t="s">
        <v>123</v>
      </c>
      <c r="D22" s="57">
        <v>1000</v>
      </c>
      <c r="E22" s="57">
        <v>1000</v>
      </c>
      <c r="F22" s="57"/>
      <c r="G22" s="60">
        <v>1000</v>
      </c>
      <c r="H22" s="61">
        <v>1</v>
      </c>
      <c r="I22" s="63"/>
    </row>
    <row r="23" s="43" customFormat="1" ht="30" customHeight="1" spans="1:9">
      <c r="A23" s="52" t="s">
        <v>15</v>
      </c>
      <c r="B23" s="59" t="s">
        <v>124</v>
      </c>
      <c r="C23" s="52" t="s">
        <v>125</v>
      </c>
      <c r="D23" s="57">
        <v>500</v>
      </c>
      <c r="E23" s="57">
        <v>500</v>
      </c>
      <c r="F23" s="57"/>
      <c r="G23" s="60">
        <v>500</v>
      </c>
      <c r="H23" s="61">
        <v>1</v>
      </c>
      <c r="I23" s="63"/>
    </row>
    <row r="24" s="43" customFormat="1" ht="30" customHeight="1" spans="1:9">
      <c r="A24" s="52" t="s">
        <v>15</v>
      </c>
      <c r="B24" s="59" t="s">
        <v>120</v>
      </c>
      <c r="C24" s="52" t="s">
        <v>126</v>
      </c>
      <c r="D24" s="57">
        <v>300</v>
      </c>
      <c r="E24" s="57">
        <v>300</v>
      </c>
      <c r="F24" s="57"/>
      <c r="G24" s="60">
        <v>300</v>
      </c>
      <c r="H24" s="61">
        <v>1</v>
      </c>
      <c r="I24" s="63"/>
    </row>
    <row r="25" s="43" customFormat="1" ht="30" customHeight="1" spans="1:9">
      <c r="A25" s="52" t="s">
        <v>15</v>
      </c>
      <c r="B25" s="59" t="s">
        <v>127</v>
      </c>
      <c r="C25" s="52" t="s">
        <v>128</v>
      </c>
      <c r="D25" s="57">
        <v>500</v>
      </c>
      <c r="E25" s="57">
        <v>500</v>
      </c>
      <c r="F25" s="57"/>
      <c r="G25" s="60">
        <v>500</v>
      </c>
      <c r="H25" s="61">
        <v>1</v>
      </c>
      <c r="I25" s="63"/>
    </row>
    <row r="26" s="43" customFormat="1" ht="30" customHeight="1" spans="1:9">
      <c r="A26" s="52" t="s">
        <v>15</v>
      </c>
      <c r="B26" s="59" t="s">
        <v>129</v>
      </c>
      <c r="C26" s="52" t="s">
        <v>130</v>
      </c>
      <c r="D26" s="57">
        <v>500</v>
      </c>
      <c r="E26" s="57">
        <v>500</v>
      </c>
      <c r="F26" s="57"/>
      <c r="G26" s="60">
        <v>500</v>
      </c>
      <c r="H26" s="61">
        <v>1</v>
      </c>
      <c r="I26" s="63"/>
    </row>
    <row r="27" s="43" customFormat="1" ht="30" customHeight="1" spans="1:9">
      <c r="A27" s="52" t="s">
        <v>15</v>
      </c>
      <c r="B27" s="59" t="s">
        <v>131</v>
      </c>
      <c r="C27" s="52" t="s">
        <v>132</v>
      </c>
      <c r="D27" s="57">
        <v>1700</v>
      </c>
      <c r="E27" s="57">
        <v>1700</v>
      </c>
      <c r="F27" s="57"/>
      <c r="G27" s="60">
        <v>1700</v>
      </c>
      <c r="H27" s="61">
        <v>1</v>
      </c>
      <c r="I27" s="63"/>
    </row>
    <row r="28" s="43" customFormat="1" ht="30" customHeight="1" spans="1:9">
      <c r="A28" s="52" t="s">
        <v>15</v>
      </c>
      <c r="B28" s="59" t="s">
        <v>127</v>
      </c>
      <c r="C28" s="52" t="s">
        <v>133</v>
      </c>
      <c r="D28" s="57">
        <v>500</v>
      </c>
      <c r="E28" s="57">
        <v>500</v>
      </c>
      <c r="F28" s="57"/>
      <c r="G28" s="60">
        <v>500</v>
      </c>
      <c r="H28" s="61">
        <v>1</v>
      </c>
      <c r="I28" s="63"/>
    </row>
    <row r="29" s="18" customFormat="1" ht="54" customHeight="1" spans="1:9">
      <c r="A29" s="29" t="s">
        <v>134</v>
      </c>
      <c r="B29" s="29"/>
      <c r="C29" s="29"/>
      <c r="D29" s="29"/>
      <c r="E29" s="29"/>
      <c r="F29" s="29"/>
      <c r="G29" s="29"/>
      <c r="H29" s="29"/>
      <c r="I29" s="29"/>
    </row>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sheetData>
  <sheetProtection selectLockedCells="1" selectUnlockedCells="1"/>
  <mergeCells count="9">
    <mergeCell ref="A2:I2"/>
    <mergeCell ref="G3:H3"/>
    <mergeCell ref="D4:F4"/>
    <mergeCell ref="G4:H4"/>
    <mergeCell ref="A29:I29"/>
    <mergeCell ref="A4:A5"/>
    <mergeCell ref="B4:B5"/>
    <mergeCell ref="C4:C5"/>
    <mergeCell ref="I4:I5"/>
  </mergeCells>
  <printOptions horizontalCentered="1"/>
  <pageMargins left="0.590277777777778" right="0.590277777777778" top="0.786805555555556" bottom="0.786805555555556" header="0.5" footer="0.5"/>
  <pageSetup paperSize="9" scale="74"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5"/>
  <sheetViews>
    <sheetView showZeros="0" view="pageBreakPreview" zoomScaleNormal="100" workbookViewId="0">
      <selection activeCell="D10" sqref="D10"/>
    </sheetView>
  </sheetViews>
  <sheetFormatPr defaultColWidth="9" defaultRowHeight="13.5" outlineLevelCol="4"/>
  <cols>
    <col min="1" max="1" width="40.75" style="18" customWidth="1"/>
    <col min="2" max="2" width="12.25" style="18" customWidth="1"/>
    <col min="3" max="3" width="14.125" style="18" customWidth="1"/>
    <col min="4" max="4" width="11.625" style="18" customWidth="1"/>
    <col min="5" max="5" width="10.25" style="18" customWidth="1"/>
    <col min="6" max="16384" width="9" style="18"/>
  </cols>
  <sheetData>
    <row r="1" s="30" customFormat="1" ht="24" customHeight="1" spans="1:1">
      <c r="A1" s="34"/>
    </row>
    <row r="2" s="31" customFormat="1" ht="42" customHeight="1" spans="1:5">
      <c r="A2" s="22" t="s">
        <v>135</v>
      </c>
      <c r="B2" s="22"/>
      <c r="C2" s="22"/>
      <c r="D2" s="22"/>
      <c r="E2" s="22"/>
    </row>
    <row r="3" s="32" customFormat="1" ht="27" customHeight="1" spans="1:5">
      <c r="A3" s="23" t="s">
        <v>1</v>
      </c>
      <c r="B3" s="23"/>
      <c r="C3" s="23"/>
      <c r="D3" s="23"/>
      <c r="E3" s="23"/>
    </row>
    <row r="4" s="18" customFormat="1" ht="25" customHeight="1" spans="1:5">
      <c r="A4" s="26" t="s">
        <v>75</v>
      </c>
      <c r="B4" s="26" t="s">
        <v>8</v>
      </c>
      <c r="C4" s="26" t="s">
        <v>44</v>
      </c>
      <c r="D4" s="26" t="s">
        <v>45</v>
      </c>
      <c r="E4" s="26" t="s">
        <v>136</v>
      </c>
    </row>
    <row r="5" s="33" customFormat="1" ht="24" customHeight="1" spans="1:5">
      <c r="A5" s="35" t="s">
        <v>137</v>
      </c>
      <c r="B5" s="36" t="s">
        <v>9</v>
      </c>
      <c r="C5" s="37">
        <f>C6+C7</f>
        <v>960286</v>
      </c>
      <c r="D5" s="37">
        <f>D6+D7</f>
        <v>960286</v>
      </c>
      <c r="E5" s="37"/>
    </row>
    <row r="6" s="18" customFormat="1" ht="24" customHeight="1" spans="1:5">
      <c r="A6" s="38" t="s">
        <v>138</v>
      </c>
      <c r="B6" s="26" t="s">
        <v>10</v>
      </c>
      <c r="C6" s="39">
        <v>202327</v>
      </c>
      <c r="D6" s="39">
        <v>202327</v>
      </c>
      <c r="E6" s="39"/>
    </row>
    <row r="7" s="18" customFormat="1" ht="24" customHeight="1" spans="1:5">
      <c r="A7" s="38" t="s">
        <v>139</v>
      </c>
      <c r="B7" s="26" t="s">
        <v>11</v>
      </c>
      <c r="C7" s="39">
        <v>757959</v>
      </c>
      <c r="D7" s="39">
        <v>757959</v>
      </c>
      <c r="E7" s="39"/>
    </row>
    <row r="8" s="33" customFormat="1" ht="24" customHeight="1" spans="1:5">
      <c r="A8" s="35" t="s">
        <v>140</v>
      </c>
      <c r="B8" s="36" t="s">
        <v>12</v>
      </c>
      <c r="C8" s="37">
        <f>C9+C10</f>
        <v>973919</v>
      </c>
      <c r="D8" s="37">
        <f>D9+D10</f>
        <v>973919</v>
      </c>
      <c r="E8" s="37"/>
    </row>
    <row r="9" s="18" customFormat="1" ht="24" customHeight="1" spans="1:5">
      <c r="A9" s="38" t="s">
        <v>138</v>
      </c>
      <c r="B9" s="26" t="s">
        <v>13</v>
      </c>
      <c r="C9" s="39">
        <v>214668</v>
      </c>
      <c r="D9" s="39">
        <v>214668</v>
      </c>
      <c r="E9" s="39"/>
    </row>
    <row r="10" s="18" customFormat="1" ht="24" customHeight="1" spans="1:5">
      <c r="A10" s="38" t="s">
        <v>139</v>
      </c>
      <c r="B10" s="26" t="s">
        <v>14</v>
      </c>
      <c r="C10" s="39">
        <v>759251</v>
      </c>
      <c r="D10" s="39">
        <v>759251</v>
      </c>
      <c r="E10" s="39"/>
    </row>
    <row r="11" ht="42" customHeight="1" spans="1:5">
      <c r="A11" s="29" t="s">
        <v>141</v>
      </c>
      <c r="B11" s="29"/>
      <c r="C11" s="29"/>
      <c r="D11" s="29"/>
      <c r="E11" s="29"/>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3">
    <mergeCell ref="A2:E2"/>
    <mergeCell ref="A3:E3"/>
    <mergeCell ref="A11:E11"/>
  </mergeCells>
  <printOptions horizontalCentered="1"/>
  <pageMargins left="0.590277777777778" right="0.590277777777778" top="0.786805555555556" bottom="0.786805555555556" header="0.5" footer="0.5"/>
  <pageSetup paperSize="9" scale="95"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3"/>
  <sheetViews>
    <sheetView showZeros="0" view="pageBreakPreview" zoomScaleNormal="100" workbookViewId="0">
      <selection activeCell="J21" sqref="J21"/>
    </sheetView>
  </sheetViews>
  <sheetFormatPr defaultColWidth="9" defaultRowHeight="13.5" outlineLevelCol="5"/>
  <cols>
    <col min="1" max="1" width="18" style="19" customWidth="1"/>
    <col min="2" max="2" width="33.625" style="20" customWidth="1"/>
    <col min="3" max="3" width="26.75" style="19" customWidth="1"/>
    <col min="4" max="4" width="15.625" style="19" customWidth="1"/>
    <col min="5" max="6" width="12.625" style="19" customWidth="1"/>
    <col min="7" max="16384" width="9" style="1"/>
  </cols>
  <sheetData>
    <row r="1" s="13" customFormat="1" ht="24" customHeight="1" spans="2:2">
      <c r="B1" s="21"/>
    </row>
    <row r="2" s="14" customFormat="1" ht="42" customHeight="1" spans="1:6">
      <c r="A2" s="22" t="s">
        <v>142</v>
      </c>
      <c r="B2" s="22"/>
      <c r="C2" s="22"/>
      <c r="D2" s="22"/>
      <c r="E2" s="22"/>
      <c r="F2" s="22"/>
    </row>
    <row r="3" s="15" customFormat="1" ht="27" customHeight="1" spans="2:6">
      <c r="B3" s="23"/>
      <c r="C3" s="23"/>
      <c r="D3" s="23"/>
      <c r="E3" s="23"/>
      <c r="F3" s="24" t="s">
        <v>1</v>
      </c>
    </row>
    <row r="4" s="16" customFormat="1" ht="40" customHeight="1" spans="1:6">
      <c r="A4" s="25" t="s">
        <v>86</v>
      </c>
      <c r="B4" s="26" t="s">
        <v>88</v>
      </c>
      <c r="C4" s="26" t="s">
        <v>143</v>
      </c>
      <c r="D4" s="26" t="s">
        <v>144</v>
      </c>
      <c r="E4" s="26" t="s">
        <v>145</v>
      </c>
      <c r="F4" s="26" t="s">
        <v>146</v>
      </c>
    </row>
    <row r="5" s="17" customFormat="1" ht="34" customHeight="1" spans="1:6">
      <c r="A5" s="26" t="s">
        <v>147</v>
      </c>
      <c r="B5" s="27" t="s">
        <v>132</v>
      </c>
      <c r="C5" s="27" t="s">
        <v>148</v>
      </c>
      <c r="D5" s="27" t="s">
        <v>149</v>
      </c>
      <c r="E5" s="28" t="s">
        <v>92</v>
      </c>
      <c r="F5" s="26">
        <v>8000</v>
      </c>
    </row>
    <row r="6" s="18" customFormat="1" ht="45" customHeight="1" spans="1:6">
      <c r="A6" s="29" t="s">
        <v>150</v>
      </c>
      <c r="B6" s="29"/>
      <c r="C6" s="29"/>
      <c r="D6" s="29"/>
      <c r="E6" s="29"/>
      <c r="F6" s="29"/>
    </row>
    <row r="7" ht="24" customHeight="1"/>
    <row r="8" ht="24" customHeight="1"/>
    <row r="9" ht="24" customHeight="1"/>
    <row r="10" ht="24" customHeight="1"/>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sheetData>
  <mergeCells count="2">
    <mergeCell ref="A2:F2"/>
    <mergeCell ref="A6:F6"/>
  </mergeCells>
  <printOptions horizontalCentered="1"/>
  <pageMargins left="0.590277777777778" right="0.590277777777778" top="0.786805555555556" bottom="0.786805555555556" header="0.5" footer="0.5"/>
  <pageSetup paperSize="9" scale="71"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5"/>
  <sheetViews>
    <sheetView workbookViewId="0">
      <selection activeCell="C21" sqref="C21"/>
    </sheetView>
  </sheetViews>
  <sheetFormatPr defaultColWidth="9" defaultRowHeight="13.5" outlineLevelCol="4"/>
  <cols>
    <col min="1" max="5" width="25.625" style="1" customWidth="1"/>
    <col min="6" max="6" width="10.375" style="1"/>
    <col min="7" max="16384" width="9" style="1"/>
  </cols>
  <sheetData>
    <row r="2" s="1" customFormat="1" ht="36" customHeight="1" spans="1:5">
      <c r="A2" s="2" t="s">
        <v>151</v>
      </c>
      <c r="B2" s="2"/>
      <c r="C2" s="2"/>
      <c r="D2" s="2"/>
      <c r="E2" s="3"/>
    </row>
    <row r="3" s="1" customFormat="1" ht="24.95" customHeight="1" spans="1:5">
      <c r="A3" s="4"/>
      <c r="B3" s="4"/>
      <c r="C3" s="5"/>
      <c r="D3" s="5"/>
      <c r="E3" s="5" t="s">
        <v>1</v>
      </c>
    </row>
    <row r="4" s="1" customFormat="1" ht="24.95" customHeight="1" spans="1:5">
      <c r="A4" s="6" t="s">
        <v>18</v>
      </c>
      <c r="B4" s="6" t="s">
        <v>5</v>
      </c>
      <c r="C4" s="7" t="s">
        <v>92</v>
      </c>
      <c r="D4" s="6" t="s">
        <v>93</v>
      </c>
      <c r="E4" s="8" t="s">
        <v>152</v>
      </c>
    </row>
    <row r="5" s="1" customFormat="1" ht="24.95" customHeight="1" spans="1:5">
      <c r="A5" s="9" t="s">
        <v>5</v>
      </c>
      <c r="B5" s="10">
        <f t="shared" ref="B5:B15" si="0">SUM(C5:E5)</f>
        <v>935675</v>
      </c>
      <c r="C5" s="10">
        <f>SUM(C6:C15)</f>
        <v>196638</v>
      </c>
      <c r="D5" s="10">
        <f>SUM(D6:D15)</f>
        <v>737272</v>
      </c>
      <c r="E5" s="11">
        <f>SUM(E6:E15)</f>
        <v>1765</v>
      </c>
    </row>
    <row r="6" s="1" customFormat="1" ht="24.95" customHeight="1" spans="1:5">
      <c r="A6" s="6" t="s">
        <v>153</v>
      </c>
      <c r="B6" s="10">
        <f t="shared" si="0"/>
        <v>26133</v>
      </c>
      <c r="C6" s="12">
        <v>14033</v>
      </c>
      <c r="D6" s="12">
        <v>12100</v>
      </c>
      <c r="E6" s="7"/>
    </row>
    <row r="7" s="1" customFormat="1" ht="24.95" customHeight="1" spans="1:5">
      <c r="A7" s="6" t="s">
        <v>154</v>
      </c>
      <c r="B7" s="10">
        <f t="shared" si="0"/>
        <v>56519</v>
      </c>
      <c r="C7" s="12">
        <v>31519</v>
      </c>
      <c r="D7" s="12">
        <v>25000</v>
      </c>
      <c r="E7" s="7"/>
    </row>
    <row r="8" s="1" customFormat="1" ht="24.95" customHeight="1" spans="1:5">
      <c r="A8" s="6" t="s">
        <v>155</v>
      </c>
      <c r="B8" s="10">
        <f t="shared" si="0"/>
        <v>82197</v>
      </c>
      <c r="C8" s="12">
        <v>19487</v>
      </c>
      <c r="D8" s="12">
        <v>62710</v>
      </c>
      <c r="E8" s="7"/>
    </row>
    <row r="9" s="1" customFormat="1" ht="24.95" customHeight="1" spans="1:5">
      <c r="A9" s="6" t="s">
        <v>156</v>
      </c>
      <c r="B9" s="10">
        <f t="shared" si="0"/>
        <v>54734</v>
      </c>
      <c r="C9" s="12">
        <v>14662</v>
      </c>
      <c r="D9" s="12">
        <v>40072</v>
      </c>
      <c r="E9" s="7"/>
    </row>
    <row r="10" s="1" customFormat="1" ht="24.95" customHeight="1" spans="1:5">
      <c r="A10" s="6" t="s">
        <v>157</v>
      </c>
      <c r="B10" s="10">
        <f t="shared" si="0"/>
        <v>98286</v>
      </c>
      <c r="C10" s="12">
        <v>15226</v>
      </c>
      <c r="D10" s="12">
        <v>83060</v>
      </c>
      <c r="E10" s="7"/>
    </row>
    <row r="11" s="1" customFormat="1" ht="24.95" customHeight="1" spans="1:5">
      <c r="A11" s="6" t="s">
        <v>158</v>
      </c>
      <c r="B11" s="10">
        <f t="shared" si="0"/>
        <v>59839</v>
      </c>
      <c r="C11" s="12">
        <v>22839</v>
      </c>
      <c r="D11" s="12">
        <v>37000</v>
      </c>
      <c r="E11" s="7"/>
    </row>
    <row r="12" s="1" customFormat="1" ht="24.95" customHeight="1" spans="1:5">
      <c r="A12" s="6" t="s">
        <v>159</v>
      </c>
      <c r="B12" s="10">
        <f t="shared" si="0"/>
        <v>44642</v>
      </c>
      <c r="C12" s="12">
        <v>13812</v>
      </c>
      <c r="D12" s="12">
        <v>30830</v>
      </c>
      <c r="E12" s="7"/>
    </row>
    <row r="13" s="1" customFormat="1" ht="24.95" customHeight="1" spans="1:5">
      <c r="A13" s="6" t="s">
        <v>160</v>
      </c>
      <c r="B13" s="10">
        <f t="shared" si="0"/>
        <v>37200</v>
      </c>
      <c r="C13" s="12">
        <v>1200</v>
      </c>
      <c r="D13" s="12">
        <v>36000</v>
      </c>
      <c r="E13" s="7"/>
    </row>
    <row r="14" s="1" customFormat="1" ht="24.95" customHeight="1" spans="1:5">
      <c r="A14" s="6" t="s">
        <v>161</v>
      </c>
      <c r="B14" s="10">
        <f t="shared" si="0"/>
        <v>97142</v>
      </c>
      <c r="C14" s="12">
        <v>7342</v>
      </c>
      <c r="D14" s="12">
        <v>89800</v>
      </c>
      <c r="E14" s="7"/>
    </row>
    <row r="15" s="1" customFormat="1" ht="24.95" customHeight="1" spans="1:5">
      <c r="A15" s="6" t="s">
        <v>162</v>
      </c>
      <c r="B15" s="10">
        <f t="shared" si="0"/>
        <v>378983</v>
      </c>
      <c r="C15" s="12">
        <v>56518</v>
      </c>
      <c r="D15" s="12">
        <v>320700</v>
      </c>
      <c r="E15" s="12">
        <v>1765</v>
      </c>
    </row>
  </sheetData>
  <mergeCells count="1">
    <mergeCell ref="A2:E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1.达州市通川区2023年地方政府债务限额及余额执行情况表</vt:lpstr>
      <vt:lpstr>2.达州市通川区地方政府一般债务余额情况表</vt:lpstr>
      <vt:lpstr>3.达州市通川区地方政府专项债务余额情况表</vt:lpstr>
      <vt:lpstr>4.达州市通川区地方政府债券发行及还本付息情况表</vt:lpstr>
      <vt:lpstr>5.达州市通川区本级2023年本级地方政府专项债务表</vt:lpstr>
      <vt:lpstr>6.达州市通川区2023年本级新增政府债券项目实施</vt:lpstr>
      <vt:lpstr>7.达州市通川区2024年地方政府债务限额提前下达情况表</vt:lpstr>
      <vt:lpstr>8.达州市通川区2024年年初新增地方政府债券资金安排表</vt:lpstr>
      <vt:lpstr>9.达州市通川区地方政府债务十年到期情况表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cp:lastModifiedBy>
  <cp:revision>1</cp:revision>
  <dcterms:created xsi:type="dcterms:W3CDTF">2022-03-22T11:14:00Z</dcterms:created>
  <dcterms:modified xsi:type="dcterms:W3CDTF">2024-03-19T02:20:56Z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3EF72523DB04492C846CF57966CF310C_13</vt:lpwstr>
  </property>
</Properties>
</file>